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leeds365-my.sharepoint.com/personal/earpkin_leeds_ac_uk/Documents/DRUID/D1/DruidD1/MarketData/"/>
    </mc:Choice>
  </mc:AlternateContent>
  <xr:revisionPtr revIDLastSave="1245" documentId="8_{9BDCAEBD-BBFE-479D-824A-92C2599F4437}" xr6:coauthVersionLast="47" xr6:coauthVersionMax="47" xr10:uidLastSave="{8C9718AB-D701-4729-A140-D18DBE55866D}"/>
  <bookViews>
    <workbookView xWindow="-110" yWindow="-110" windowWidth="19420" windowHeight="10300" xr2:uid="{582ADBAF-7D84-4821-8FCA-11D59ACC4323}"/>
  </bookViews>
  <sheets>
    <sheet name="Sprays" sheetId="1" r:id="rId1"/>
    <sheet name="Agrochemical Rates" sheetId="2" r:id="rId2"/>
    <sheet name="Fertilizer Rat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1" i="2"/>
  <c r="H32" i="2"/>
  <c r="H33" i="2"/>
  <c r="H34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4" i="2"/>
  <c r="H5" i="2"/>
  <c r="H6" i="2"/>
  <c r="H7" i="2"/>
  <c r="H8" i="2"/>
  <c r="H9" i="2"/>
  <c r="H10" i="2"/>
  <c r="H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Theresa Robinson</author>
  </authors>
  <commentList>
    <comment ref="F2" authorId="0" shapeId="0" xr:uid="{C3412A5E-17EA-498C-8813-B6FB412B8CE1}">
      <text>
        <r>
          <rPr>
            <b/>
            <sz val="9"/>
            <color indexed="81"/>
            <rFont val="Tahoma"/>
            <family val="2"/>
          </rPr>
          <t>Theresa Robinson:</t>
        </r>
        <r>
          <rPr>
            <sz val="9"/>
            <color indexed="81"/>
            <rFont val="Tahoma"/>
            <family val="2"/>
          </rPr>
          <t xml:space="preserve">
Plant Growth Regulator</t>
        </r>
      </text>
    </comment>
  </commentList>
</comments>
</file>

<file path=xl/sharedStrings.xml><?xml version="1.0" encoding="utf-8"?>
<sst xmlns="http://schemas.openxmlformats.org/spreadsheetml/2006/main" count="568" uniqueCount="122">
  <si>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</si>
  <si>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</si>
  <si>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</si>
  <si>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</si>
  <si>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</si>
  <si>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</si>
  <si>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</si>
  <si>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</si>
  <si>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</si>
  <si>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</si>
  <si>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</si>
  <si>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Spring wheat</t>
  </si>
  <si>
    <t>Spring barley</t>
  </si>
  <si>
    <t>Primicarb</t>
  </si>
  <si>
    <t>Lambda-Cyhalothrin</t>
  </si>
  <si>
    <t>Deltamethrin</t>
  </si>
  <si>
    <t>Cypermethrin</t>
  </si>
  <si>
    <t>Cyhalothrin</t>
  </si>
  <si>
    <t>Alphacypermethrin</t>
  </si>
  <si>
    <t>Winter OSR</t>
  </si>
  <si>
    <t>Spring OSR</t>
  </si>
  <si>
    <t>Winter barley (feed)</t>
  </si>
  <si>
    <t>Winter barley (malting)</t>
  </si>
  <si>
    <t>Winter wheat (feed)</t>
  </si>
  <si>
    <t>Winter wheat (milling)</t>
  </si>
  <si>
    <t>/</t>
  </si>
  <si>
    <t>Herbicides</t>
  </si>
  <si>
    <t>Fungicides</t>
  </si>
  <si>
    <t>Insecticides</t>
  </si>
  <si>
    <t>PGR</t>
  </si>
  <si>
    <t>Other</t>
  </si>
  <si>
    <t>Year</t>
  </si>
  <si>
    <t>N</t>
  </si>
  <si>
    <t>P</t>
  </si>
  <si>
    <t>K</t>
  </si>
  <si>
    <t>Prothioconazole &amp; Clothianidin (crop)</t>
  </si>
  <si>
    <t>Prothioconazole &amp; Clothianidin (seed)</t>
  </si>
  <si>
    <t>Sithiofam (seed)</t>
  </si>
  <si>
    <t>Fuberizadole &amp; Triadimenol (seed)</t>
  </si>
  <si>
    <t>Fluqionconazole (seed)</t>
  </si>
  <si>
    <t>Triticonazole &amp; Prochochloraz (seed)</t>
  </si>
  <si>
    <t>Fuberizadole &amp; Triadimenol &amp; Imidacloprid (seed)</t>
  </si>
  <si>
    <t>Manganeze (seed)</t>
  </si>
  <si>
    <t>Fludioxanil &amp; Tefluthrin (seed)</t>
  </si>
  <si>
    <t>Imidacloprod &amp; Tebuconazole &amp; Triazoxide (seed)</t>
  </si>
  <si>
    <t>Chlorpyrifos (crop)</t>
  </si>
  <si>
    <t>Lambda-Cyhalothrin (crop)</t>
  </si>
  <si>
    <t>Primicarb (crop)</t>
  </si>
  <si>
    <t>Deltamethrin (crop)</t>
  </si>
  <si>
    <t>TOTAL</t>
  </si>
  <si>
    <t>TOTAL GIVEN</t>
  </si>
  <si>
    <t>Specific chemicals £/ha for cereal crop or seed treatments where available. NIX changes format multiple times over this time series which is NOT helpful.</t>
  </si>
  <si>
    <t>Specific chemical £/ha for OSR crop. No seed treatments noted for OSR.</t>
  </si>
  <si>
    <t>Crop</t>
  </si>
  <si>
    <t>OSR</t>
  </si>
  <si>
    <t>Cereals</t>
  </si>
  <si>
    <t>Total agrochemical costs £/ha broken down by function. TOTAL is my calculation; TOTAL GIVEN is total in NIX, difference probably due to rounding? Full time series not available.</t>
  </si>
  <si>
    <t>Cost of all sprays £/ha for each crop over each year since 2011. Winter wheat for feed / milling etc included separately but could be averaged?</t>
  </si>
  <si>
    <t>TOTAL fertilizer</t>
  </si>
  <si>
    <t>Total fertilizers cost £/ha. NIX changes format AGAIN partway through. Spring OSR is very small crop, ~1% of total, and breakdown of costs not given.</t>
  </si>
  <si>
    <t>3.30 - 4.10</t>
  </si>
  <si>
    <t>3.40 - 4.25</t>
  </si>
  <si>
    <t>3.50 - 4.50</t>
  </si>
  <si>
    <t>6.30 - 12.60</t>
  </si>
  <si>
    <t>6.80 - 13.60</t>
  </si>
  <si>
    <t>7.00 - 14.00</t>
  </si>
  <si>
    <t>7.20 - 14.40</t>
  </si>
  <si>
    <t>13.75 - 22.00</t>
  </si>
  <si>
    <t>14.00 - 23.00</t>
  </si>
  <si>
    <t>22.75 - 36.40</t>
  </si>
  <si>
    <t>23.45 - 37.40</t>
  </si>
  <si>
    <t>24.00 - 38.00</t>
  </si>
  <si>
    <t>24.50 - 38.80</t>
  </si>
  <si>
    <t>24.38 - 39.00</t>
  </si>
  <si>
    <t>25.00 - 40.00</t>
  </si>
  <si>
    <t>7.30 - 11.60</t>
  </si>
  <si>
    <t>6.25 - 10.00</t>
  </si>
  <si>
    <t>6.50 - 10.00</t>
  </si>
  <si>
    <t>6.60 - 10.50</t>
  </si>
  <si>
    <t>4.40 - 7.00</t>
  </si>
  <si>
    <t>15.40 - 24.60</t>
  </si>
  <si>
    <t>12.75 - 20.40</t>
  </si>
  <si>
    <t>13.00 - 21.00</t>
  </si>
  <si>
    <t>6.60 - 10.70</t>
  </si>
  <si>
    <t>14.40 - 23.00</t>
  </si>
  <si>
    <t>6.40 - 10.30</t>
  </si>
  <si>
    <t>6.50 - 10.50</t>
  </si>
  <si>
    <t>13.20 - 21.40</t>
  </si>
  <si>
    <t>2.20 - 3.60</t>
  </si>
  <si>
    <t>16.00 - 25.60</t>
  </si>
  <si>
    <t>11.25 - 18.00</t>
  </si>
  <si>
    <t>11.50 - 18.00</t>
  </si>
  <si>
    <t>10.60 - 17.00</t>
  </si>
  <si>
    <t>12.00 - 20.00</t>
  </si>
  <si>
    <t>11.60 - 18.60</t>
  </si>
  <si>
    <t>11.80 - 19.00</t>
  </si>
  <si>
    <t>12.20 - 19.40</t>
  </si>
  <si>
    <t>13.00 - 20.80</t>
  </si>
  <si>
    <t>13.10 - 21.20</t>
  </si>
  <si>
    <t>13.00 - 22.00</t>
  </si>
  <si>
    <t>13.30 - 22.40</t>
  </si>
  <si>
    <t>6.20 - 10.00</t>
  </si>
  <si>
    <t>6.50 - 10.70</t>
  </si>
  <si>
    <t>11.70 - 18.70</t>
  </si>
  <si>
    <t>24.00 - 38.60</t>
  </si>
  <si>
    <t>3.29 - 3.94</t>
  </si>
  <si>
    <t>9.50 - 14.20</t>
  </si>
  <si>
    <t>8.80 - 13.20</t>
  </si>
  <si>
    <t>8.70 - 13.00</t>
  </si>
  <si>
    <t>9.00 - 13.00</t>
  </si>
  <si>
    <t>9.25 - 13.90</t>
  </si>
  <si>
    <t>9.50 - 14.30</t>
  </si>
  <si>
    <t>9.40 - 144.10</t>
  </si>
  <si>
    <t>10.92 - 16.38</t>
  </si>
  <si>
    <t>10.50 - 15.75</t>
  </si>
  <si>
    <t>10.78 - 16.17</t>
  </si>
  <si>
    <t>4.88 - 6.50</t>
  </si>
  <si>
    <t>2.90 - 5.75</t>
  </si>
  <si>
    <t>3.00 - 6.00</t>
  </si>
  <si>
    <t>3.30 - 6.60</t>
  </si>
  <si>
    <t>3.31 - 6.58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</si>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</sst>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45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7996F72-8DFB-4446-A436-7F39115CEC91}" name="Table1" displayName="Table1" ref="A2:M10" totalsRowShown="0">
  <autoFilter ref="A2:M10" xr:uid="{17996F72-8DFB-4446-A436-7F39115CEC91}"/>
  <tableColumns count="13">
    <tableColumn id="1" xr3:uid="{CCF78851-820C-42E1-B282-8DEF2A1BCFFE}" name="Crop"/>
    <tableColumn id="2" xr3:uid="{D8F9D71C-5087-4187-9BEC-2CD1A310D75C}" name="2011" dataDxfId="44"/>
    <tableColumn id="3" xr3:uid="{0ADBA43D-3B9D-4FD1-978B-8A8DC27B53E0}" name="2012" dataDxfId="43"/>
    <tableColumn id="4" xr3:uid="{68E6E6B2-D2CE-4155-A452-705BF24C84AF}" name="2013" dataDxfId="42"/>
    <tableColumn id="5" xr3:uid="{68ABEBBB-18CF-4398-A71D-3FD45EE1B09E}" name="2014" dataDxfId="41"/>
    <tableColumn id="6" xr3:uid="{F4E8C53C-AF80-49B7-A448-CFEFA61AA16F}" name="2015" dataDxfId="40"/>
    <tableColumn id="7" xr3:uid="{587C1A8C-706E-46E9-B47F-B43E35D3309F}" name="2016" dataDxfId="39"/>
    <tableColumn id="8" xr3:uid="{CD82C0A0-82ED-4FE3-B978-24FFD873A0BF}" name="2017" dataDxfId="38"/>
    <tableColumn id="9" xr3:uid="{13C014D9-C768-4063-A79E-53C92CE4DE0A}" name="2018" dataDxfId="37"/>
    <tableColumn id="10" xr3:uid="{4B4C8416-E7C9-451A-86CA-C9A8618800F8}" name="2019" dataDxfId="36"/>
    <tableColumn id="11" xr3:uid="{B4B21107-617C-4C28-BA6A-9C4F7BD05D51}" name="2020" dataDxfId="35"/>
    <tableColumn id="12" xr3:uid="{F05436AE-7AF0-4E94-9211-7DEFEEFFCB15}" name="2021" dataDxfId="34"/>
    <tableColumn id="13" xr3:uid="{9441C407-DFF8-4FB9-83BA-8017BB779556}" name="2022" dataDxfId="0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CA12342-C202-48F9-9772-4317B399A513}" name="Table2" displayName="Table2" ref="A13:L27" totalsRowShown="0">
  <autoFilter ref="A13:L27" xr:uid="{0CA12342-C202-48F9-9772-4317B399A513}"/>
  <tableColumns count="12">
    <tableColumn id="1" xr3:uid="{AAE70C2E-4309-4A70-82E0-89E6CDB1DE5B}" name="Cereals"/>
    <tableColumn id="2" xr3:uid="{65BC7E09-4EC5-47D3-AF4A-DC65B365A9E0}" name="2011" dataDxfId="33"/>
    <tableColumn id="3" xr3:uid="{89EA625A-CE48-4167-8C99-97AE12555B7F}" name="2012" dataDxfId="32"/>
    <tableColumn id="4" xr3:uid="{0E54F4B3-317D-466C-B99E-E0832C6E329C}" name="2013" dataDxfId="31"/>
    <tableColumn id="5" xr3:uid="{4A412354-121B-4623-9F3E-E5BC2B54B983}" name="2014" dataDxfId="30"/>
    <tableColumn id="6" xr3:uid="{28EFB2CC-7147-4079-B0FB-F366666DA483}" name="2015" dataDxfId="29"/>
    <tableColumn id="7" xr3:uid="{90BF6653-BE2E-4ADC-94D3-362F33F7F711}" name="2016" dataDxfId="28"/>
    <tableColumn id="8" xr3:uid="{35856EB7-C1F6-4829-89D4-5FC563C995FA}" name="2017" dataDxfId="27"/>
    <tableColumn id="9" xr3:uid="{2945E909-3EC3-471C-9D75-E834B95594AB}" name="2018" dataDxfId="26"/>
    <tableColumn id="10" xr3:uid="{0823D69D-ED96-4E30-9322-65026F77DF85}" name="2019" dataDxfId="25"/>
    <tableColumn id="11" xr3:uid="{BEDAB0C6-6C3B-44C4-9F70-D1074AD8CFA6}" name="2020" dataDxfId="24"/>
    <tableColumn id="12" xr3:uid="{343EE95D-DA50-446E-BB65-E5BD4B13BC8E}" name="2021" dataDxfId="23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B9102EE-5C2A-4B74-8B76-518437ED37CF}" name="Table3" displayName="Table3" ref="A30:L36" totalsRowShown="0">
  <autoFilter ref="A30:L36" xr:uid="{AB9102EE-5C2A-4B74-8B76-518437ED37CF}"/>
  <tableColumns count="12">
    <tableColumn id="1" xr3:uid="{FCE40F7D-A0B1-4F1F-A70F-0017597B0FA0}" name="OSR"/>
    <tableColumn id="2" xr3:uid="{F7989984-49D2-46DD-8D77-F298CAD5D0EC}" name="2011" dataDxfId="22"/>
    <tableColumn id="3" xr3:uid="{E19A872C-23DB-4024-9AF7-FCBED874879D}" name="2012" dataDxfId="21"/>
    <tableColumn id="4" xr3:uid="{A856ADD5-995D-4C79-95F1-70F06A24C3DA}" name="2013" dataDxfId="20"/>
    <tableColumn id="5" xr3:uid="{1017C93E-E883-40F0-A2EF-51F37996246D}" name="2014" dataDxfId="19"/>
    <tableColumn id="6" xr3:uid="{A6E27514-99DB-4B4C-AB10-24E2F3ABF602}" name="2015" dataDxfId="18"/>
    <tableColumn id="7" xr3:uid="{19FB7A5E-AE87-48B1-931D-A77ED2EB7DD0}" name="2016" dataDxfId="17"/>
    <tableColumn id="8" xr3:uid="{A821B825-ADEA-4753-83E1-5FB3C1457707}" name="2017" dataDxfId="16"/>
    <tableColumn id="9" xr3:uid="{97AA63ED-547F-4D59-8E9B-3320C100C9AE}" name="2018" dataDxfId="15"/>
    <tableColumn id="10" xr3:uid="{0C9AE466-94DA-4EED-9FB2-FB33137EF91A}" name="2019" dataDxfId="14"/>
    <tableColumn id="11" xr3:uid="{0405E80B-6EBF-4EBB-83C3-96037D765666}" name="2020" dataDxfId="13"/>
    <tableColumn id="12" xr3:uid="{52226008-E698-4AB6-9306-8CBD2A647131}" name="2021" dataDxfId="12"/>
  </tableColumns>
  <tableStyleInfo name="TableStyleLight1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0F3CA02-81A4-4DBC-8F59-735FC379CFFF}" name="Table4" displayName="Table4" ref="A2:I58" totalsRowShown="0">
  <autoFilter ref="A2:I58" xr:uid="{90F3CA02-81A4-4DBC-8F59-735FC379CFFF}">
    <filterColumn colId="1">
      <filters>
        <filter val="Winter OSR"/>
      </filters>
    </filterColumn>
  </autoFilter>
  <tableColumns count="9">
    <tableColumn id="9" xr3:uid="{C2C2483C-DA76-42B2-ADD7-B12E4C33D7B4}" name="Year"/>
    <tableColumn id="1" xr3:uid="{959C86D2-0BEF-4270-B99E-13B1B01122B3}" name="Crop"/>
    <tableColumn id="2" xr3:uid="{EA7DD0D6-A015-4B59-9F4A-6403186F3D7A}" name="Herbicides" dataDxfId="11"/>
    <tableColumn id="3" xr3:uid="{3F332383-FFAF-49DE-8D1D-E1EC4A57DBF4}" name="Fungicides" dataDxfId="10"/>
    <tableColumn id="4" xr3:uid="{D904DC46-4694-4232-B52D-E456BB96D109}" name="Insecticides" dataDxfId="9"/>
    <tableColumn id="5" xr3:uid="{35C5F195-CCBE-4937-937A-D9A5531E4E00}" name="PGR" dataDxfId="8"/>
    <tableColumn id="6" xr3:uid="{F8045AB1-BDC5-403C-BCDA-9B0E87C00024}" name="Other" dataDxfId="7"/>
    <tableColumn id="7" xr3:uid="{6A916F89-01EF-420F-AF1B-B0D0581800DF}" name="TOTAL" dataDxfId="6">
      <calculatedColumnFormula>SUM(Table4[[#This Row],[Herbicides]:[Other]])</calculatedColumnFormula>
    </tableColumn>
    <tableColumn id="10" xr3:uid="{5BBEB243-A11E-404F-9378-EBEB5C479CA8}" name="TOTAL GIVEN" dataDxfId="5"/>
  </tableColumns>
  <tableStyleInfo name="TableStyleLight1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DC434F1-ECD9-49E0-83FD-DDDF6177A265}" name="Table5" displayName="Table5" ref="A2:F90" totalsRowShown="0">
  <autoFilter ref="A2:F90" xr:uid="{7DC434F1-ECD9-49E0-83FD-DDDF6177A265}"/>
  <tableColumns count="6">
    <tableColumn id="5" xr3:uid="{624CD5F6-752F-47E0-B928-0290337AA04D}" name="Year"/>
    <tableColumn id="1" xr3:uid="{C9D0349C-E408-49BA-BB09-834CC30F26C6}" name="Crop"/>
    <tableColumn id="2" xr3:uid="{B4269D2A-A3B7-4DA4-A4A3-FFB5F48E579C}" name="N" dataDxfId="4"/>
    <tableColumn id="3" xr3:uid="{A5B9EEE3-C182-4516-A785-AC7F716EA578}" name="P" dataDxfId="3"/>
    <tableColumn id="4" xr3:uid="{227D2711-EA5D-42A8-B6DC-5CA19041E20C}" name="K" dataDxfId="2"/>
    <tableColumn id="9" xr3:uid="{09C7A857-B9CF-4F8A-B7C6-73F286B1DD4D}" name="TOTAL fertilizer" dataDxfId="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4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4E799-8CB2-414E-B8D2-80D2F5535815}">
  <dimension ref="A1:M36"/>
  <sheetViews>
    <sheetView tabSelected="1" topLeftCell="C1" zoomScaleNormal="100" workbookViewId="0">
      <selection activeCell="M3" sqref="M3"/>
    </sheetView>
  </sheetViews>
  <sheetFormatPr defaultColWidth="21.7265625" defaultRowHeight="14.5" x14ac:dyDescent="0.35"/>
  <cols>
    <col min="1" max="1" width="46" bestFit="1" customWidth="1"/>
    <col min="2" max="2" width="14.26953125" bestFit="1" customWidth="1"/>
    <col min="3" max="12" width="13.81640625" bestFit="1" customWidth="1"/>
  </cols>
  <sheetData>
    <row r="1" spans="1:13" x14ac:dyDescent="0.35">
      <c r="A1" s="2" t="s">
        <v>57</v>
      </c>
    </row>
    <row r="2" spans="1:13" x14ac:dyDescent="0.35">
      <c r="A2" t="s">
        <v>53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121</v>
      </c>
    </row>
    <row r="3" spans="1:13" x14ac:dyDescent="0.35">
      <c r="A3" t="s">
        <v>23</v>
      </c>
      <c r="B3" s="3">
        <v>153</v>
      </c>
      <c r="C3" s="3">
        <v>161</v>
      </c>
      <c r="D3" s="3">
        <v>173</v>
      </c>
      <c r="E3" s="3">
        <v>178</v>
      </c>
      <c r="F3" s="3">
        <v>233</v>
      </c>
      <c r="G3" s="3">
        <v>236</v>
      </c>
      <c r="H3" s="3">
        <v>239</v>
      </c>
      <c r="I3" s="3">
        <v>244</v>
      </c>
      <c r="J3" s="3">
        <v>251</v>
      </c>
      <c r="K3" s="3">
        <v>255</v>
      </c>
      <c r="L3" s="3">
        <v>255</v>
      </c>
      <c r="M3" s="3">
        <f>AVERAGE(Table1[[#This Row],[2011]:[2021]])</f>
        <v>216.18181818181819</v>
      </c>
    </row>
    <row r="4" spans="1:13" x14ac:dyDescent="0.35">
      <c r="A4" t="s">
        <v>24</v>
      </c>
      <c r="B4" s="3">
        <v>157</v>
      </c>
      <c r="C4" s="3">
        <v>166</v>
      </c>
      <c r="D4" s="3">
        <v>180</v>
      </c>
      <c r="E4" s="3">
        <v>185</v>
      </c>
      <c r="F4" s="3">
        <v>241</v>
      </c>
      <c r="G4" s="3">
        <v>245</v>
      </c>
      <c r="H4" s="3">
        <v>247</v>
      </c>
      <c r="I4" s="3">
        <v>252</v>
      </c>
      <c r="J4" s="3">
        <v>260</v>
      </c>
      <c r="K4" s="3">
        <v>264</v>
      </c>
      <c r="L4" s="3">
        <v>264</v>
      </c>
      <c r="M4" s="3"/>
    </row>
    <row r="5" spans="1:13" x14ac:dyDescent="0.35">
      <c r="A5" t="s">
        <v>11</v>
      </c>
      <c r="B5" s="3">
        <v>96</v>
      </c>
      <c r="C5" s="3">
        <v>100</v>
      </c>
      <c r="D5" s="3">
        <v>110</v>
      </c>
      <c r="E5" s="3">
        <v>113</v>
      </c>
      <c r="F5" s="3">
        <v>138</v>
      </c>
      <c r="G5" s="3">
        <v>140</v>
      </c>
      <c r="H5" s="3">
        <v>142</v>
      </c>
      <c r="I5" s="3">
        <v>144</v>
      </c>
      <c r="J5" s="3">
        <v>149</v>
      </c>
      <c r="K5" s="3">
        <v>151</v>
      </c>
      <c r="L5" s="3">
        <v>151</v>
      </c>
      <c r="M5" s="3"/>
    </row>
    <row r="6" spans="1:13" x14ac:dyDescent="0.35">
      <c r="A6" t="s">
        <v>21</v>
      </c>
      <c r="B6" s="3">
        <v>110</v>
      </c>
      <c r="C6" s="3">
        <v>115</v>
      </c>
      <c r="D6" s="3">
        <v>123</v>
      </c>
      <c r="E6" s="3">
        <v>127</v>
      </c>
      <c r="F6" s="3">
        <v>178</v>
      </c>
      <c r="G6" s="3">
        <v>181</v>
      </c>
      <c r="H6" s="3">
        <v>183</v>
      </c>
      <c r="I6" s="3">
        <v>186</v>
      </c>
      <c r="J6" s="3">
        <v>192</v>
      </c>
      <c r="K6" s="3">
        <v>195</v>
      </c>
      <c r="L6" s="3">
        <v>195</v>
      </c>
      <c r="M6" s="3"/>
    </row>
    <row r="7" spans="1:13" x14ac:dyDescent="0.35">
      <c r="A7" t="s">
        <v>22</v>
      </c>
      <c r="B7" s="3">
        <v>121</v>
      </c>
      <c r="C7" s="3">
        <v>127</v>
      </c>
      <c r="D7" s="3">
        <v>128</v>
      </c>
      <c r="E7" s="3">
        <v>132</v>
      </c>
      <c r="F7" s="3">
        <v>178</v>
      </c>
      <c r="G7" s="3">
        <v>181</v>
      </c>
      <c r="H7" s="3">
        <v>183</v>
      </c>
      <c r="I7" s="3">
        <v>186</v>
      </c>
      <c r="J7" s="3">
        <v>192</v>
      </c>
      <c r="K7" s="3">
        <v>195</v>
      </c>
      <c r="L7" s="3">
        <v>195</v>
      </c>
      <c r="M7" s="3"/>
    </row>
    <row r="8" spans="1:13" x14ac:dyDescent="0.35">
      <c r="A8" t="s">
        <v>12</v>
      </c>
      <c r="B8" s="3">
        <v>87</v>
      </c>
      <c r="C8" s="3">
        <v>91</v>
      </c>
      <c r="D8" s="3">
        <v>100</v>
      </c>
      <c r="E8" s="3">
        <v>103</v>
      </c>
      <c r="F8" s="3">
        <v>138</v>
      </c>
      <c r="G8" s="3">
        <v>140</v>
      </c>
      <c r="H8" s="3">
        <v>142</v>
      </c>
      <c r="I8" s="3">
        <v>144</v>
      </c>
      <c r="J8" s="3">
        <v>149</v>
      </c>
      <c r="K8" s="3">
        <v>151</v>
      </c>
      <c r="L8" s="3">
        <v>151</v>
      </c>
      <c r="M8" s="3"/>
    </row>
    <row r="9" spans="1:13" x14ac:dyDescent="0.35">
      <c r="A9" t="s">
        <v>19</v>
      </c>
      <c r="B9" s="3">
        <v>130</v>
      </c>
      <c r="C9" s="3">
        <v>136</v>
      </c>
      <c r="D9" s="3">
        <v>155</v>
      </c>
      <c r="E9" s="3">
        <v>160</v>
      </c>
      <c r="F9" s="3">
        <v>196</v>
      </c>
      <c r="G9" s="3">
        <v>217</v>
      </c>
      <c r="H9" s="3">
        <v>219</v>
      </c>
      <c r="I9" s="3">
        <v>223</v>
      </c>
      <c r="J9" s="3">
        <v>230</v>
      </c>
      <c r="K9" s="3">
        <v>234</v>
      </c>
      <c r="L9" s="3">
        <v>234</v>
      </c>
      <c r="M9" s="3"/>
    </row>
    <row r="10" spans="1:13" x14ac:dyDescent="0.35">
      <c r="A10" t="s">
        <v>20</v>
      </c>
      <c r="B10" s="3">
        <v>79</v>
      </c>
      <c r="C10" s="3">
        <v>83</v>
      </c>
      <c r="D10" s="3">
        <v>93</v>
      </c>
      <c r="E10" s="3">
        <v>96</v>
      </c>
      <c r="F10" s="3">
        <v>156</v>
      </c>
      <c r="G10" s="3">
        <v>141</v>
      </c>
      <c r="H10" s="3">
        <v>142</v>
      </c>
      <c r="I10" s="3">
        <v>145</v>
      </c>
      <c r="J10" s="3">
        <v>149</v>
      </c>
      <c r="K10" s="3">
        <v>152</v>
      </c>
      <c r="L10" s="3">
        <v>152</v>
      </c>
      <c r="M10" s="3"/>
    </row>
    <row r="11" spans="1:13" x14ac:dyDescent="0.3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x14ac:dyDescent="0.35">
      <c r="A12" s="2" t="s">
        <v>51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x14ac:dyDescent="0.35">
      <c r="A13" t="s">
        <v>55</v>
      </c>
      <c r="B13" s="1" t="s">
        <v>0</v>
      </c>
      <c r="C13" s="1" t="s">
        <v>1</v>
      </c>
      <c r="D13" s="1" t="s">
        <v>2</v>
      </c>
      <c r="E13" s="1" t="s">
        <v>3</v>
      </c>
      <c r="F13" s="1" t="s">
        <v>4</v>
      </c>
      <c r="G13" s="1" t="s">
        <v>5</v>
      </c>
      <c r="H13" s="1" t="s">
        <v>6</v>
      </c>
      <c r="I13" s="1" t="s">
        <v>7</v>
      </c>
      <c r="J13" s="1" t="s">
        <v>8</v>
      </c>
      <c r="K13" s="1" t="s">
        <v>9</v>
      </c>
      <c r="L13" s="1" t="s">
        <v>10</v>
      </c>
    </row>
    <row r="14" spans="1:13" x14ac:dyDescent="0.35">
      <c r="A14" t="s">
        <v>48</v>
      </c>
      <c r="B14" s="4" t="s">
        <v>60</v>
      </c>
      <c r="C14" s="4" t="s">
        <v>61</v>
      </c>
      <c r="D14" s="4" t="s">
        <v>61</v>
      </c>
      <c r="E14" s="4" t="s">
        <v>62</v>
      </c>
      <c r="F14" s="4" t="s">
        <v>25</v>
      </c>
      <c r="G14" s="4" t="s">
        <v>25</v>
      </c>
      <c r="H14" s="4" t="s">
        <v>25</v>
      </c>
      <c r="I14" s="4" t="s">
        <v>25</v>
      </c>
      <c r="J14" s="4" t="s">
        <v>25</v>
      </c>
      <c r="K14" s="4" t="s">
        <v>25</v>
      </c>
      <c r="L14" s="4" t="s">
        <v>25</v>
      </c>
    </row>
    <row r="15" spans="1:13" x14ac:dyDescent="0.35">
      <c r="A15" t="s">
        <v>47</v>
      </c>
      <c r="B15" s="5">
        <v>9.5</v>
      </c>
      <c r="C15" s="5">
        <v>8.8000000000000007</v>
      </c>
      <c r="D15" s="5">
        <v>8.8000000000000007</v>
      </c>
      <c r="E15" s="5">
        <v>9</v>
      </c>
      <c r="F15" s="5">
        <v>9.25</v>
      </c>
      <c r="G15" s="5">
        <v>9.4499999999999993</v>
      </c>
      <c r="H15" s="5">
        <v>9.4</v>
      </c>
      <c r="I15" s="5">
        <v>10.92</v>
      </c>
      <c r="J15" s="5">
        <v>10.5</v>
      </c>
      <c r="K15" s="5">
        <v>10.5</v>
      </c>
      <c r="L15" s="5">
        <v>10.78</v>
      </c>
    </row>
    <row r="16" spans="1:13" x14ac:dyDescent="0.35">
      <c r="A16" t="s">
        <v>46</v>
      </c>
      <c r="B16" s="4" t="s">
        <v>25</v>
      </c>
      <c r="C16" s="4" t="s">
        <v>25</v>
      </c>
      <c r="D16" s="4" t="s">
        <v>25</v>
      </c>
      <c r="E16" s="4" t="s">
        <v>25</v>
      </c>
      <c r="F16" s="5">
        <v>3.6</v>
      </c>
      <c r="G16" s="5">
        <v>3.7</v>
      </c>
      <c r="H16" s="5">
        <v>3.4</v>
      </c>
      <c r="I16" s="5">
        <v>3.4</v>
      </c>
      <c r="J16" s="5">
        <v>3.4</v>
      </c>
      <c r="K16" s="5">
        <v>3.4</v>
      </c>
      <c r="L16" s="5">
        <v>3.25</v>
      </c>
    </row>
    <row r="17" spans="1:12" x14ac:dyDescent="0.35">
      <c r="A17" t="s">
        <v>45</v>
      </c>
      <c r="B17" s="4" t="s">
        <v>63</v>
      </c>
      <c r="C17" s="4" t="s">
        <v>64</v>
      </c>
      <c r="D17" s="4" t="s">
        <v>65</v>
      </c>
      <c r="E17" s="4" t="s">
        <v>65</v>
      </c>
      <c r="F17" s="4" t="s">
        <v>65</v>
      </c>
      <c r="G17" s="4" t="s">
        <v>66</v>
      </c>
      <c r="H17" s="5">
        <v>13.9</v>
      </c>
      <c r="I17" s="4" t="s">
        <v>25</v>
      </c>
      <c r="J17" s="4" t="s">
        <v>25</v>
      </c>
      <c r="K17" s="4" t="s">
        <v>25</v>
      </c>
      <c r="L17" s="4" t="s">
        <v>25</v>
      </c>
    </row>
    <row r="18" spans="1:12" x14ac:dyDescent="0.35">
      <c r="A18" t="s">
        <v>35</v>
      </c>
      <c r="B18" s="4" t="s">
        <v>25</v>
      </c>
      <c r="C18" s="4" t="s">
        <v>25</v>
      </c>
      <c r="D18" s="4" t="s">
        <v>25</v>
      </c>
      <c r="E18" s="4" t="s">
        <v>25</v>
      </c>
      <c r="F18" s="4" t="s">
        <v>25</v>
      </c>
      <c r="G18" s="4" t="s">
        <v>25</v>
      </c>
      <c r="H18" s="4" t="s">
        <v>67</v>
      </c>
      <c r="I18" s="4" t="s">
        <v>67</v>
      </c>
      <c r="J18" s="4" t="s">
        <v>68</v>
      </c>
      <c r="K18" s="4" t="s">
        <v>25</v>
      </c>
      <c r="L18" s="4" t="s">
        <v>25</v>
      </c>
    </row>
    <row r="19" spans="1:12" x14ac:dyDescent="0.35">
      <c r="A19" t="s">
        <v>37</v>
      </c>
      <c r="B19" s="4" t="s">
        <v>69</v>
      </c>
      <c r="C19" s="4" t="s">
        <v>70</v>
      </c>
      <c r="D19" s="4" t="s">
        <v>70</v>
      </c>
      <c r="E19" s="4" t="s">
        <v>71</v>
      </c>
      <c r="F19" s="4" t="s">
        <v>71</v>
      </c>
      <c r="G19" s="4" t="s">
        <v>72</v>
      </c>
      <c r="H19" s="4" t="s">
        <v>104</v>
      </c>
      <c r="I19" s="4" t="s">
        <v>73</v>
      </c>
      <c r="J19" s="4" t="s">
        <v>74</v>
      </c>
      <c r="K19" s="4" t="s">
        <v>25</v>
      </c>
      <c r="L19" s="4" t="s">
        <v>25</v>
      </c>
    </row>
    <row r="20" spans="1:12" x14ac:dyDescent="0.35">
      <c r="A20" t="s">
        <v>38</v>
      </c>
      <c r="B20" s="4" t="s">
        <v>75</v>
      </c>
      <c r="C20" s="4" t="s">
        <v>75</v>
      </c>
      <c r="D20" s="4" t="s">
        <v>76</v>
      </c>
      <c r="E20" s="4" t="s">
        <v>77</v>
      </c>
      <c r="F20" s="4" t="s">
        <v>77</v>
      </c>
      <c r="G20" s="4" t="s">
        <v>78</v>
      </c>
      <c r="H20" s="4" t="s">
        <v>79</v>
      </c>
      <c r="I20" s="4" t="s">
        <v>25</v>
      </c>
      <c r="J20" s="4" t="s">
        <v>25</v>
      </c>
      <c r="K20" s="4" t="s">
        <v>25</v>
      </c>
      <c r="L20" s="4" t="s">
        <v>25</v>
      </c>
    </row>
    <row r="21" spans="1:12" x14ac:dyDescent="0.35">
      <c r="A21" t="s">
        <v>39</v>
      </c>
      <c r="B21" s="4" t="s">
        <v>25</v>
      </c>
      <c r="C21" s="4" t="s">
        <v>80</v>
      </c>
      <c r="D21" s="4" t="s">
        <v>81</v>
      </c>
      <c r="E21" s="4" t="s">
        <v>82</v>
      </c>
      <c r="F21" s="4" t="s">
        <v>82</v>
      </c>
      <c r="G21" s="4" t="s">
        <v>83</v>
      </c>
      <c r="H21" s="4" t="s">
        <v>84</v>
      </c>
      <c r="I21" s="4" t="s">
        <v>25</v>
      </c>
      <c r="J21" s="4" t="s">
        <v>25</v>
      </c>
      <c r="K21" s="4" t="s">
        <v>25</v>
      </c>
      <c r="L21" s="4" t="s">
        <v>25</v>
      </c>
    </row>
    <row r="22" spans="1:12" x14ac:dyDescent="0.35">
      <c r="A22" t="s">
        <v>40</v>
      </c>
      <c r="B22" s="4" t="s">
        <v>25</v>
      </c>
      <c r="C22" s="4" t="s">
        <v>85</v>
      </c>
      <c r="D22" s="4" t="s">
        <v>85</v>
      </c>
      <c r="E22" s="4" t="s">
        <v>86</v>
      </c>
      <c r="F22" s="4" t="s">
        <v>86</v>
      </c>
      <c r="G22" s="4" t="s">
        <v>87</v>
      </c>
      <c r="H22" s="4" t="s">
        <v>88</v>
      </c>
      <c r="I22" s="4" t="s">
        <v>25</v>
      </c>
      <c r="J22" s="4" t="s">
        <v>25</v>
      </c>
      <c r="K22" s="4" t="s">
        <v>25</v>
      </c>
      <c r="L22" s="4" t="s">
        <v>25</v>
      </c>
    </row>
    <row r="23" spans="1:12" x14ac:dyDescent="0.35">
      <c r="A23" t="s">
        <v>41</v>
      </c>
      <c r="B23" s="4" t="s">
        <v>89</v>
      </c>
      <c r="C23" s="4" t="s">
        <v>89</v>
      </c>
      <c r="D23" s="4" t="s">
        <v>90</v>
      </c>
      <c r="E23" s="4" t="s">
        <v>91</v>
      </c>
      <c r="F23" s="4" t="s">
        <v>91</v>
      </c>
      <c r="G23" s="4" t="s">
        <v>103</v>
      </c>
      <c r="H23" s="4" t="s">
        <v>25</v>
      </c>
      <c r="I23" s="4" t="s">
        <v>25</v>
      </c>
      <c r="J23" s="4" t="s">
        <v>25</v>
      </c>
      <c r="K23" s="4" t="s">
        <v>25</v>
      </c>
      <c r="L23" s="4" t="s">
        <v>25</v>
      </c>
    </row>
    <row r="24" spans="1:12" x14ac:dyDescent="0.35">
      <c r="A24" t="s">
        <v>36</v>
      </c>
      <c r="B24" s="4" t="s">
        <v>92</v>
      </c>
      <c r="C24" s="4" t="s">
        <v>93</v>
      </c>
      <c r="D24" s="4" t="s">
        <v>94</v>
      </c>
      <c r="E24" s="4" t="s">
        <v>95</v>
      </c>
      <c r="F24" s="4" t="s">
        <v>95</v>
      </c>
      <c r="G24" s="4" t="s">
        <v>96</v>
      </c>
      <c r="H24" s="4" t="s">
        <v>25</v>
      </c>
      <c r="I24" s="4" t="s">
        <v>25</v>
      </c>
      <c r="J24" s="4" t="s">
        <v>25</v>
      </c>
      <c r="K24" s="4" t="s">
        <v>25</v>
      </c>
      <c r="L24" s="4" t="s">
        <v>25</v>
      </c>
    </row>
    <row r="25" spans="1:12" x14ac:dyDescent="0.35">
      <c r="A25" t="s">
        <v>44</v>
      </c>
      <c r="B25" s="4" t="s">
        <v>97</v>
      </c>
      <c r="C25" s="4" t="s">
        <v>97</v>
      </c>
      <c r="D25" s="4" t="s">
        <v>97</v>
      </c>
      <c r="E25" s="4" t="s">
        <v>82</v>
      </c>
      <c r="F25" s="4" t="s">
        <v>82</v>
      </c>
      <c r="G25" s="4" t="s">
        <v>98</v>
      </c>
      <c r="H25" s="4" t="s">
        <v>25</v>
      </c>
      <c r="I25" s="4" t="s">
        <v>25</v>
      </c>
      <c r="J25" s="4" t="s">
        <v>25</v>
      </c>
      <c r="K25" s="4" t="s">
        <v>25</v>
      </c>
      <c r="L25" s="4" t="s">
        <v>25</v>
      </c>
    </row>
    <row r="26" spans="1:12" x14ac:dyDescent="0.35">
      <c r="A26" t="s">
        <v>43</v>
      </c>
      <c r="B26" s="4" t="s">
        <v>25</v>
      </c>
      <c r="C26" s="4" t="s">
        <v>82</v>
      </c>
      <c r="D26" s="4" t="s">
        <v>82</v>
      </c>
      <c r="E26" s="4" t="s">
        <v>99</v>
      </c>
      <c r="F26" s="4" t="s">
        <v>99</v>
      </c>
      <c r="G26" s="4" t="s">
        <v>100</v>
      </c>
      <c r="H26" s="4" t="s">
        <v>25</v>
      </c>
      <c r="I26" s="4" t="s">
        <v>25</v>
      </c>
      <c r="J26" s="4" t="s">
        <v>25</v>
      </c>
      <c r="K26" s="4" t="s">
        <v>25</v>
      </c>
      <c r="L26" s="4" t="s">
        <v>25</v>
      </c>
    </row>
    <row r="27" spans="1:12" x14ac:dyDescent="0.35">
      <c r="A27" t="s">
        <v>42</v>
      </c>
      <c r="B27" s="4" t="s">
        <v>25</v>
      </c>
      <c r="C27" s="4" t="s">
        <v>101</v>
      </c>
      <c r="D27" s="4" t="s">
        <v>85</v>
      </c>
      <c r="E27" s="4" t="s">
        <v>102</v>
      </c>
      <c r="F27" s="4" t="s">
        <v>102</v>
      </c>
      <c r="G27" s="4" t="s">
        <v>25</v>
      </c>
      <c r="H27" s="4" t="s">
        <v>25</v>
      </c>
      <c r="I27" s="4" t="s">
        <v>25</v>
      </c>
      <c r="J27" s="4" t="s">
        <v>25</v>
      </c>
      <c r="K27" s="4" t="s">
        <v>25</v>
      </c>
      <c r="L27" s="4" t="s">
        <v>25</v>
      </c>
    </row>
    <row r="28" spans="1:12" x14ac:dyDescent="0.3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35">
      <c r="A29" s="2" t="s">
        <v>52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35">
      <c r="A30" t="s">
        <v>54</v>
      </c>
      <c r="B30" s="1" t="s">
        <v>0</v>
      </c>
      <c r="C30" s="1" t="s">
        <v>1</v>
      </c>
      <c r="D30" s="1" t="s">
        <v>2</v>
      </c>
      <c r="E30" s="1" t="s">
        <v>3</v>
      </c>
      <c r="F30" s="1" t="s">
        <v>4</v>
      </c>
      <c r="G30" s="1" t="s">
        <v>5</v>
      </c>
      <c r="H30" s="1" t="s">
        <v>6</v>
      </c>
      <c r="I30" s="1" t="s">
        <v>7</v>
      </c>
      <c r="J30" s="1" t="s">
        <v>8</v>
      </c>
      <c r="K30" s="1" t="s">
        <v>9</v>
      </c>
      <c r="L30" s="1" t="s">
        <v>10</v>
      </c>
    </row>
    <row r="31" spans="1:12" x14ac:dyDescent="0.35">
      <c r="A31" t="s">
        <v>15</v>
      </c>
      <c r="B31" s="5">
        <v>4.0999999999999996</v>
      </c>
      <c r="C31" s="5">
        <v>4.25</v>
      </c>
      <c r="D31" s="5">
        <v>4.25</v>
      </c>
      <c r="E31" s="5">
        <v>4.5</v>
      </c>
      <c r="F31" s="5">
        <v>4.75</v>
      </c>
      <c r="G31" s="5">
        <v>4.9000000000000004</v>
      </c>
      <c r="H31" s="5">
        <v>4.7</v>
      </c>
      <c r="I31" s="5">
        <v>4.7</v>
      </c>
      <c r="J31" s="5">
        <v>4.9000000000000004</v>
      </c>
      <c r="K31" s="5">
        <v>4.9000000000000004</v>
      </c>
      <c r="L31" s="5" t="s">
        <v>105</v>
      </c>
    </row>
    <row r="32" spans="1:12" x14ac:dyDescent="0.35">
      <c r="A32" t="s">
        <v>13</v>
      </c>
      <c r="B32" s="5" t="s">
        <v>106</v>
      </c>
      <c r="C32" s="5" t="s">
        <v>107</v>
      </c>
      <c r="D32" s="5" t="s">
        <v>108</v>
      </c>
      <c r="E32" s="5" t="s">
        <v>109</v>
      </c>
      <c r="F32" s="5" t="s">
        <v>110</v>
      </c>
      <c r="G32" s="5" t="s">
        <v>111</v>
      </c>
      <c r="H32" s="5" t="s">
        <v>112</v>
      </c>
      <c r="I32" s="5" t="s">
        <v>113</v>
      </c>
      <c r="J32" s="5" t="s">
        <v>114</v>
      </c>
      <c r="K32" s="5" t="s">
        <v>114</v>
      </c>
      <c r="L32" s="5" t="s">
        <v>115</v>
      </c>
    </row>
    <row r="33" spans="1:12" x14ac:dyDescent="0.35">
      <c r="A33" t="s">
        <v>16</v>
      </c>
      <c r="B33" s="5" t="s">
        <v>25</v>
      </c>
      <c r="C33" s="5" t="s">
        <v>25</v>
      </c>
      <c r="D33" s="5" t="s">
        <v>25</v>
      </c>
      <c r="E33" s="5" t="s">
        <v>25</v>
      </c>
      <c r="F33" s="5" t="s">
        <v>25</v>
      </c>
      <c r="G33" s="5" t="s">
        <v>25</v>
      </c>
      <c r="H33" s="5" t="s">
        <v>25</v>
      </c>
      <c r="I33" s="5" t="s">
        <v>25</v>
      </c>
      <c r="J33" s="5">
        <v>9.1</v>
      </c>
      <c r="K33" s="5">
        <v>7.3</v>
      </c>
      <c r="L33" s="5">
        <v>1.45</v>
      </c>
    </row>
    <row r="34" spans="1:12" x14ac:dyDescent="0.35">
      <c r="A34" t="s">
        <v>14</v>
      </c>
      <c r="B34" s="5" t="s">
        <v>25</v>
      </c>
      <c r="C34" s="5" t="s">
        <v>25</v>
      </c>
      <c r="D34" s="5" t="s">
        <v>25</v>
      </c>
      <c r="E34" s="5" t="s">
        <v>25</v>
      </c>
      <c r="F34" s="5">
        <v>5.4</v>
      </c>
      <c r="G34" s="5">
        <v>5.5</v>
      </c>
      <c r="H34" s="5">
        <v>5.0999999999999996</v>
      </c>
      <c r="I34" s="5">
        <v>5.03</v>
      </c>
      <c r="J34" s="5">
        <v>5.0999999999999996</v>
      </c>
      <c r="K34" s="5">
        <v>5.0999999999999996</v>
      </c>
      <c r="L34" s="5" t="s">
        <v>116</v>
      </c>
    </row>
    <row r="35" spans="1:12" x14ac:dyDescent="0.35">
      <c r="A35" t="s">
        <v>17</v>
      </c>
      <c r="B35" s="5" t="s">
        <v>25</v>
      </c>
      <c r="C35" s="5" t="s">
        <v>25</v>
      </c>
      <c r="D35" s="5"/>
      <c r="E35" s="5" t="s">
        <v>25</v>
      </c>
      <c r="F35" s="5" t="s">
        <v>25</v>
      </c>
      <c r="G35" s="5" t="s">
        <v>25</v>
      </c>
      <c r="H35" s="5" t="s">
        <v>25</v>
      </c>
      <c r="I35" s="5">
        <v>1.2</v>
      </c>
      <c r="J35" s="5" t="s">
        <v>25</v>
      </c>
      <c r="K35" s="5" t="s">
        <v>25</v>
      </c>
      <c r="L35" s="5" t="s">
        <v>25</v>
      </c>
    </row>
    <row r="36" spans="1:12" x14ac:dyDescent="0.35">
      <c r="A36" t="s">
        <v>18</v>
      </c>
      <c r="B36" s="5" t="s">
        <v>117</v>
      </c>
      <c r="C36" s="5" t="s">
        <v>117</v>
      </c>
      <c r="D36" s="5" t="s">
        <v>118</v>
      </c>
      <c r="E36" s="5" t="s">
        <v>118</v>
      </c>
      <c r="F36" s="5" t="s">
        <v>25</v>
      </c>
      <c r="G36" s="5" t="s">
        <v>25</v>
      </c>
      <c r="H36" s="5" t="s">
        <v>119</v>
      </c>
      <c r="I36" s="5" t="s">
        <v>120</v>
      </c>
      <c r="J36" s="5" t="s">
        <v>25</v>
      </c>
      <c r="K36" s="5" t="s">
        <v>25</v>
      </c>
      <c r="L36" s="5" t="s">
        <v>25</v>
      </c>
    </row>
  </sheetData>
  <phoneticPr fontId="1" type="noConversion"/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CA79C-B90F-4CA6-BA86-E53C0B15366C}">
  <dimension ref="A1:I58"/>
  <sheetViews>
    <sheetView workbookViewId="0">
      <selection activeCell="E33" sqref="E33"/>
    </sheetView>
  </sheetViews>
  <sheetFormatPr defaultColWidth="7.1796875" defaultRowHeight="14.5" x14ac:dyDescent="0.35"/>
  <cols>
    <col min="1" max="1" width="10.26953125" customWidth="1"/>
    <col min="2" max="2" width="21.54296875" bestFit="1" customWidth="1"/>
    <col min="3" max="3" width="13.1796875" bestFit="1" customWidth="1"/>
    <col min="4" max="4" width="13" bestFit="1" customWidth="1"/>
    <col min="5" max="5" width="14.26953125" bestFit="1" customWidth="1"/>
    <col min="6" max="6" width="7.1796875" bestFit="1" customWidth="1"/>
    <col min="7" max="7" width="8.453125" bestFit="1" customWidth="1"/>
    <col min="8" max="8" width="8.81640625" style="2" bestFit="1" customWidth="1"/>
    <col min="9" max="9" width="15" style="2" bestFit="1" customWidth="1"/>
  </cols>
  <sheetData>
    <row r="1" spans="1:9" x14ac:dyDescent="0.35">
      <c r="A1" s="2" t="s">
        <v>56</v>
      </c>
    </row>
    <row r="2" spans="1:9" x14ac:dyDescent="0.35">
      <c r="A2" t="s">
        <v>31</v>
      </c>
      <c r="B2" t="s">
        <v>53</v>
      </c>
      <c r="C2" t="s">
        <v>26</v>
      </c>
      <c r="D2" t="s">
        <v>27</v>
      </c>
      <c r="E2" t="s">
        <v>28</v>
      </c>
      <c r="F2" t="s">
        <v>29</v>
      </c>
      <c r="G2" t="s">
        <v>30</v>
      </c>
      <c r="H2" s="2" t="s">
        <v>49</v>
      </c>
      <c r="I2" s="2" t="s">
        <v>50</v>
      </c>
    </row>
    <row r="3" spans="1:9" hidden="1" x14ac:dyDescent="0.35">
      <c r="A3">
        <v>2021</v>
      </c>
      <c r="B3" t="s">
        <v>23</v>
      </c>
      <c r="C3" s="3">
        <v>103</v>
      </c>
      <c r="D3" s="3">
        <v>121</v>
      </c>
      <c r="E3" s="3">
        <v>8</v>
      </c>
      <c r="F3" s="3">
        <v>18</v>
      </c>
      <c r="G3" s="3">
        <v>6</v>
      </c>
      <c r="H3" s="3">
        <f>SUM(Table4[[#This Row],[Herbicides]:[Other]])</f>
        <v>256</v>
      </c>
      <c r="I3" s="3">
        <v>255</v>
      </c>
    </row>
    <row r="4" spans="1:9" hidden="1" x14ac:dyDescent="0.35">
      <c r="A4">
        <v>2021</v>
      </c>
      <c r="B4" t="s">
        <v>24</v>
      </c>
      <c r="C4" s="3">
        <v>103</v>
      </c>
      <c r="D4" s="3">
        <v>127</v>
      </c>
      <c r="E4" s="3">
        <v>8</v>
      </c>
      <c r="F4" s="3">
        <v>18</v>
      </c>
      <c r="G4" s="3">
        <v>9</v>
      </c>
      <c r="H4" s="3">
        <f>SUM(Table4[[#This Row],[Herbicides]:[Other]])</f>
        <v>265</v>
      </c>
      <c r="I4" s="3">
        <v>264</v>
      </c>
    </row>
    <row r="5" spans="1:9" hidden="1" x14ac:dyDescent="0.35">
      <c r="A5">
        <v>2021</v>
      </c>
      <c r="B5" t="s">
        <v>11</v>
      </c>
      <c r="C5" s="3">
        <v>65</v>
      </c>
      <c r="D5" s="3">
        <v>55</v>
      </c>
      <c r="E5" s="3">
        <v>8</v>
      </c>
      <c r="F5" s="3">
        <v>18</v>
      </c>
      <c r="G5" s="3">
        <v>6</v>
      </c>
      <c r="H5" s="3">
        <f>SUM(Table4[[#This Row],[Herbicides]:[Other]])</f>
        <v>152</v>
      </c>
      <c r="I5" s="3">
        <v>151</v>
      </c>
    </row>
    <row r="6" spans="1:9" hidden="1" x14ac:dyDescent="0.35">
      <c r="A6">
        <v>2021</v>
      </c>
      <c r="B6" t="s">
        <v>21</v>
      </c>
      <c r="C6" s="3">
        <v>81</v>
      </c>
      <c r="D6" s="3">
        <v>83</v>
      </c>
      <c r="E6" s="3">
        <v>8</v>
      </c>
      <c r="F6" s="3">
        <v>18</v>
      </c>
      <c r="G6" s="3">
        <v>6</v>
      </c>
      <c r="H6" s="3">
        <f>SUM(Table4[[#This Row],[Herbicides]:[Other]])</f>
        <v>196</v>
      </c>
      <c r="I6" s="3">
        <v>195</v>
      </c>
    </row>
    <row r="7" spans="1:9" hidden="1" x14ac:dyDescent="0.35">
      <c r="A7">
        <v>2021</v>
      </c>
      <c r="B7" t="s">
        <v>22</v>
      </c>
      <c r="C7" s="3">
        <v>81</v>
      </c>
      <c r="D7" s="3">
        <v>83</v>
      </c>
      <c r="E7" s="3">
        <v>8</v>
      </c>
      <c r="F7" s="3">
        <v>18</v>
      </c>
      <c r="G7" s="3">
        <v>6</v>
      </c>
      <c r="H7" s="3">
        <f>SUM(Table4[[#This Row],[Herbicides]:[Other]])</f>
        <v>196</v>
      </c>
      <c r="I7" s="3">
        <v>195</v>
      </c>
    </row>
    <row r="8" spans="1:9" hidden="1" x14ac:dyDescent="0.35">
      <c r="A8">
        <v>2021</v>
      </c>
      <c r="B8" t="s">
        <v>12</v>
      </c>
      <c r="C8" s="3">
        <v>65</v>
      </c>
      <c r="D8" s="3">
        <v>55</v>
      </c>
      <c r="E8" s="3">
        <v>8</v>
      </c>
      <c r="F8" s="3">
        <v>18</v>
      </c>
      <c r="G8" s="3">
        <v>6</v>
      </c>
      <c r="H8" s="3">
        <f>SUM(Table4[[#This Row],[Herbicides]:[Other]])</f>
        <v>152</v>
      </c>
      <c r="I8" s="3">
        <v>151</v>
      </c>
    </row>
    <row r="9" spans="1:9" x14ac:dyDescent="0.35">
      <c r="A9">
        <v>2021</v>
      </c>
      <c r="B9" t="s">
        <v>19</v>
      </c>
      <c r="C9" s="3">
        <v>113</v>
      </c>
      <c r="D9" s="3">
        <v>80</v>
      </c>
      <c r="E9" s="3">
        <v>8</v>
      </c>
      <c r="F9" s="3">
        <v>18</v>
      </c>
      <c r="G9" s="3">
        <v>15</v>
      </c>
      <c r="H9" s="3">
        <f>SUM(Table4[[#This Row],[Herbicides]:[Other]])</f>
        <v>234</v>
      </c>
      <c r="I9" s="3">
        <v>134</v>
      </c>
    </row>
    <row r="10" spans="1:9" hidden="1" x14ac:dyDescent="0.35">
      <c r="A10">
        <v>2021</v>
      </c>
      <c r="B10" t="s">
        <v>20</v>
      </c>
      <c r="C10" s="3">
        <v>54</v>
      </c>
      <c r="D10" s="3">
        <v>57</v>
      </c>
      <c r="E10" s="3">
        <v>8</v>
      </c>
      <c r="F10" s="3">
        <v>18</v>
      </c>
      <c r="G10" s="3">
        <v>15</v>
      </c>
      <c r="H10" s="3">
        <f>SUM(Table4[[#This Row],[Herbicides]:[Other]])</f>
        <v>152</v>
      </c>
      <c r="I10" s="3">
        <v>152</v>
      </c>
    </row>
    <row r="11" spans="1:9" hidden="1" x14ac:dyDescent="0.35">
      <c r="A11">
        <v>2020</v>
      </c>
      <c r="B11" t="s">
        <v>23</v>
      </c>
      <c r="C11" s="3">
        <v>103</v>
      </c>
      <c r="D11" s="3">
        <v>121</v>
      </c>
      <c r="E11" s="3">
        <v>8</v>
      </c>
      <c r="F11" s="3">
        <v>18</v>
      </c>
      <c r="G11" s="3">
        <v>6</v>
      </c>
      <c r="H11" s="3">
        <f>SUM(Table4[[#This Row],[Herbicides]:[Other]])</f>
        <v>256</v>
      </c>
      <c r="I11" s="3">
        <v>255</v>
      </c>
    </row>
    <row r="12" spans="1:9" hidden="1" x14ac:dyDescent="0.35">
      <c r="A12">
        <v>2020</v>
      </c>
      <c r="B12" t="s">
        <v>24</v>
      </c>
      <c r="C12" s="3">
        <v>103</v>
      </c>
      <c r="D12" s="3">
        <v>127</v>
      </c>
      <c r="E12" s="3">
        <v>8</v>
      </c>
      <c r="F12" s="3">
        <v>18</v>
      </c>
      <c r="G12" s="3">
        <v>9</v>
      </c>
      <c r="H12" s="3">
        <f>SUM(Table4[[#This Row],[Herbicides]:[Other]])</f>
        <v>265</v>
      </c>
      <c r="I12" s="3">
        <v>264</v>
      </c>
    </row>
    <row r="13" spans="1:9" hidden="1" x14ac:dyDescent="0.35">
      <c r="A13">
        <v>2020</v>
      </c>
      <c r="B13" t="s">
        <v>11</v>
      </c>
      <c r="C13" s="3">
        <v>65</v>
      </c>
      <c r="D13" s="3">
        <v>55</v>
      </c>
      <c r="E13" s="3">
        <v>8</v>
      </c>
      <c r="F13" s="3">
        <v>18</v>
      </c>
      <c r="G13" s="3">
        <v>6</v>
      </c>
      <c r="H13" s="3">
        <f>SUM(Table4[[#This Row],[Herbicides]:[Other]])</f>
        <v>152</v>
      </c>
      <c r="I13" s="3">
        <v>151</v>
      </c>
    </row>
    <row r="14" spans="1:9" hidden="1" x14ac:dyDescent="0.35">
      <c r="A14">
        <v>2020</v>
      </c>
      <c r="B14" t="s">
        <v>21</v>
      </c>
      <c r="C14" s="3">
        <v>81</v>
      </c>
      <c r="D14" s="3">
        <v>83</v>
      </c>
      <c r="E14" s="3">
        <v>8</v>
      </c>
      <c r="F14" s="3">
        <v>18</v>
      </c>
      <c r="G14" s="3">
        <v>6</v>
      </c>
      <c r="H14" s="3">
        <f>SUM(Table4[[#This Row],[Herbicides]:[Other]])</f>
        <v>196</v>
      </c>
      <c r="I14" s="3">
        <v>195</v>
      </c>
    </row>
    <row r="15" spans="1:9" hidden="1" x14ac:dyDescent="0.35">
      <c r="A15">
        <v>2020</v>
      </c>
      <c r="B15" t="s">
        <v>22</v>
      </c>
      <c r="C15" s="3">
        <v>81</v>
      </c>
      <c r="D15" s="3">
        <v>83</v>
      </c>
      <c r="E15" s="3">
        <v>8</v>
      </c>
      <c r="F15" s="3">
        <v>18</v>
      </c>
      <c r="G15" s="3">
        <v>6</v>
      </c>
      <c r="H15" s="3">
        <f>SUM(Table4[[#This Row],[Herbicides]:[Other]])</f>
        <v>196</v>
      </c>
      <c r="I15" s="3">
        <v>195</v>
      </c>
    </row>
    <row r="16" spans="1:9" hidden="1" x14ac:dyDescent="0.35">
      <c r="A16">
        <v>2020</v>
      </c>
      <c r="B16" t="s">
        <v>12</v>
      </c>
      <c r="C16" s="3">
        <v>65</v>
      </c>
      <c r="D16" s="3">
        <v>55</v>
      </c>
      <c r="E16" s="3">
        <v>8</v>
      </c>
      <c r="F16" s="3">
        <v>18</v>
      </c>
      <c r="G16" s="3">
        <v>6</v>
      </c>
      <c r="H16" s="3">
        <f>SUM(Table4[[#This Row],[Herbicides]:[Other]])</f>
        <v>152</v>
      </c>
      <c r="I16" s="3">
        <v>151</v>
      </c>
    </row>
    <row r="17" spans="1:9" x14ac:dyDescent="0.35">
      <c r="A17">
        <v>2020</v>
      </c>
      <c r="B17" t="s">
        <v>19</v>
      </c>
      <c r="C17" s="3">
        <v>113</v>
      </c>
      <c r="D17" s="3">
        <v>80</v>
      </c>
      <c r="E17" s="3">
        <v>8</v>
      </c>
      <c r="F17" s="3">
        <v>18</v>
      </c>
      <c r="G17" s="3">
        <v>15</v>
      </c>
      <c r="H17" s="3">
        <f>SUM(Table4[[#This Row],[Herbicides]:[Other]])</f>
        <v>234</v>
      </c>
      <c r="I17" s="3">
        <v>234</v>
      </c>
    </row>
    <row r="18" spans="1:9" hidden="1" x14ac:dyDescent="0.35">
      <c r="A18">
        <v>2020</v>
      </c>
      <c r="B18" t="s">
        <v>20</v>
      </c>
      <c r="C18" s="3">
        <v>54</v>
      </c>
      <c r="D18" s="3">
        <v>57</v>
      </c>
      <c r="E18" s="3">
        <v>8</v>
      </c>
      <c r="F18" s="3">
        <v>18</v>
      </c>
      <c r="G18" s="3">
        <v>15</v>
      </c>
      <c r="H18" s="3">
        <f>SUM(Table4[[#This Row],[Herbicides]:[Other]])</f>
        <v>152</v>
      </c>
      <c r="I18" s="3">
        <v>152</v>
      </c>
    </row>
    <row r="19" spans="1:9" hidden="1" x14ac:dyDescent="0.35">
      <c r="A19">
        <v>2019</v>
      </c>
      <c r="B19" t="s">
        <v>23</v>
      </c>
      <c r="C19" s="3">
        <v>101</v>
      </c>
      <c r="D19" s="3">
        <v>119</v>
      </c>
      <c r="E19" s="3">
        <v>8</v>
      </c>
      <c r="F19" s="3">
        <v>18</v>
      </c>
      <c r="G19" s="3">
        <v>6</v>
      </c>
      <c r="H19" s="3">
        <f>SUM(Table4[[#This Row],[Herbicides]:[Other]])</f>
        <v>252</v>
      </c>
      <c r="I19" s="3">
        <v>251</v>
      </c>
    </row>
    <row r="20" spans="1:9" hidden="1" x14ac:dyDescent="0.35">
      <c r="A20">
        <v>2019</v>
      </c>
      <c r="B20" t="s">
        <v>24</v>
      </c>
      <c r="C20" s="3">
        <v>101</v>
      </c>
      <c r="D20" s="3">
        <v>124</v>
      </c>
      <c r="E20" s="3">
        <v>8</v>
      </c>
      <c r="F20" s="3">
        <v>18</v>
      </c>
      <c r="G20" s="3">
        <v>9</v>
      </c>
      <c r="H20" s="3">
        <f>SUM(Table4[[#This Row],[Herbicides]:[Other]])</f>
        <v>260</v>
      </c>
      <c r="I20" s="3">
        <v>260</v>
      </c>
    </row>
    <row r="21" spans="1:9" hidden="1" x14ac:dyDescent="0.35">
      <c r="A21">
        <v>2019</v>
      </c>
      <c r="B21" t="s">
        <v>11</v>
      </c>
      <c r="C21" s="3">
        <v>64</v>
      </c>
      <c r="D21" s="3">
        <v>54</v>
      </c>
      <c r="E21" s="3">
        <v>8</v>
      </c>
      <c r="F21" s="3">
        <v>18</v>
      </c>
      <c r="G21" s="3">
        <v>6</v>
      </c>
      <c r="H21" s="3">
        <f>SUM(Table4[[#This Row],[Herbicides]:[Other]])</f>
        <v>150</v>
      </c>
      <c r="I21" s="3">
        <v>149</v>
      </c>
    </row>
    <row r="22" spans="1:9" hidden="1" x14ac:dyDescent="0.35">
      <c r="A22">
        <v>2019</v>
      </c>
      <c r="B22" t="s">
        <v>21</v>
      </c>
      <c r="C22" s="3">
        <v>80</v>
      </c>
      <c r="D22" s="3">
        <v>81</v>
      </c>
      <c r="E22" s="3">
        <v>8</v>
      </c>
      <c r="F22" s="3">
        <v>18</v>
      </c>
      <c r="G22" s="3">
        <v>6</v>
      </c>
      <c r="H22" s="3">
        <f>SUM(Table4[[#This Row],[Herbicides]:[Other]])</f>
        <v>193</v>
      </c>
      <c r="I22" s="3">
        <v>192</v>
      </c>
    </row>
    <row r="23" spans="1:9" hidden="1" x14ac:dyDescent="0.35">
      <c r="A23">
        <v>2019</v>
      </c>
      <c r="B23" t="s">
        <v>22</v>
      </c>
      <c r="C23" s="3">
        <v>80</v>
      </c>
      <c r="D23" s="3">
        <v>81</v>
      </c>
      <c r="E23" s="3">
        <v>8</v>
      </c>
      <c r="F23" s="3">
        <v>18</v>
      </c>
      <c r="G23" s="3">
        <v>6</v>
      </c>
      <c r="H23" s="3">
        <f>SUM(Table4[[#This Row],[Herbicides]:[Other]])</f>
        <v>193</v>
      </c>
      <c r="I23" s="3">
        <v>192</v>
      </c>
    </row>
    <row r="24" spans="1:9" hidden="1" x14ac:dyDescent="0.35">
      <c r="A24">
        <v>2019</v>
      </c>
      <c r="B24" t="s">
        <v>12</v>
      </c>
      <c r="C24" s="3">
        <v>64</v>
      </c>
      <c r="D24" s="3">
        <v>54</v>
      </c>
      <c r="E24" s="3">
        <v>8</v>
      </c>
      <c r="F24" s="3">
        <v>18</v>
      </c>
      <c r="G24" s="3">
        <v>6</v>
      </c>
      <c r="H24" s="3">
        <f>SUM(Table4[[#This Row],[Herbicides]:[Other]])</f>
        <v>150</v>
      </c>
      <c r="I24" s="3">
        <v>149</v>
      </c>
    </row>
    <row r="25" spans="1:9" x14ac:dyDescent="0.35">
      <c r="A25">
        <v>2019</v>
      </c>
      <c r="B25" t="s">
        <v>19</v>
      </c>
      <c r="C25" s="3">
        <v>111</v>
      </c>
      <c r="D25" s="3">
        <v>79</v>
      </c>
      <c r="E25" s="3">
        <v>8</v>
      </c>
      <c r="F25" s="3">
        <v>18</v>
      </c>
      <c r="G25" s="3">
        <v>14</v>
      </c>
      <c r="H25" s="3">
        <f>SUM(Table4[[#This Row],[Herbicides]:[Other]])</f>
        <v>230</v>
      </c>
      <c r="I25" s="3">
        <v>230</v>
      </c>
    </row>
    <row r="26" spans="1:9" hidden="1" x14ac:dyDescent="0.35">
      <c r="A26">
        <v>2019</v>
      </c>
      <c r="B26" t="s">
        <v>20</v>
      </c>
      <c r="C26" s="3">
        <v>53</v>
      </c>
      <c r="D26" s="3">
        <v>56</v>
      </c>
      <c r="E26" s="3">
        <v>8</v>
      </c>
      <c r="F26" s="3">
        <v>18</v>
      </c>
      <c r="G26" s="3">
        <v>14</v>
      </c>
      <c r="H26" s="3">
        <f>SUM(Table4[[#This Row],[Herbicides]:[Other]])</f>
        <v>149</v>
      </c>
      <c r="I26" s="3">
        <v>149</v>
      </c>
    </row>
    <row r="27" spans="1:9" hidden="1" x14ac:dyDescent="0.35">
      <c r="A27">
        <v>2018</v>
      </c>
      <c r="B27" t="s">
        <v>23</v>
      </c>
      <c r="C27" s="3">
        <v>98</v>
      </c>
      <c r="D27" s="3">
        <v>116</v>
      </c>
      <c r="E27" s="3">
        <v>7</v>
      </c>
      <c r="F27" s="3">
        <v>17</v>
      </c>
      <c r="G27" s="3">
        <v>5</v>
      </c>
      <c r="H27" s="3">
        <f>SUM(Table4[[#This Row],[Herbicides]:[Other]])</f>
        <v>243</v>
      </c>
      <c r="I27" s="3">
        <v>244</v>
      </c>
    </row>
    <row r="28" spans="1:9" hidden="1" x14ac:dyDescent="0.35">
      <c r="A28">
        <v>2018</v>
      </c>
      <c r="B28" t="s">
        <v>24</v>
      </c>
      <c r="C28" s="3">
        <v>98</v>
      </c>
      <c r="D28" s="3">
        <v>121</v>
      </c>
      <c r="E28" s="3">
        <v>7</v>
      </c>
      <c r="F28" s="3">
        <v>17</v>
      </c>
      <c r="G28" s="3">
        <v>9</v>
      </c>
      <c r="H28" s="3">
        <f>SUM(Table4[[#This Row],[Herbicides]:[Other]])</f>
        <v>252</v>
      </c>
      <c r="I28" s="3">
        <v>252</v>
      </c>
    </row>
    <row r="29" spans="1:9" hidden="1" x14ac:dyDescent="0.35">
      <c r="A29">
        <v>2018</v>
      </c>
      <c r="B29" t="s">
        <v>11</v>
      </c>
      <c r="C29" s="3">
        <v>62</v>
      </c>
      <c r="D29" s="3">
        <v>53</v>
      </c>
      <c r="E29" s="3">
        <v>7</v>
      </c>
      <c r="F29" s="3">
        <v>17</v>
      </c>
      <c r="G29" s="3">
        <v>5</v>
      </c>
      <c r="H29" s="3">
        <f>SUM(Table4[[#This Row],[Herbicides]:[Other]])</f>
        <v>144</v>
      </c>
      <c r="I29" s="3">
        <v>144</v>
      </c>
    </row>
    <row r="30" spans="1:9" hidden="1" x14ac:dyDescent="0.35">
      <c r="A30">
        <v>2018</v>
      </c>
      <c r="B30" t="s">
        <v>21</v>
      </c>
      <c r="C30" s="3">
        <v>77</v>
      </c>
      <c r="D30" s="3">
        <v>79</v>
      </c>
      <c r="E30" s="3">
        <v>7</v>
      </c>
      <c r="F30" s="3">
        <v>17</v>
      </c>
      <c r="G30" s="3">
        <v>5</v>
      </c>
      <c r="H30" s="3">
        <f>SUM(Table4[[#This Row],[Herbicides]:[Other]])</f>
        <v>185</v>
      </c>
      <c r="I30" s="3">
        <v>186</v>
      </c>
    </row>
    <row r="31" spans="1:9" hidden="1" x14ac:dyDescent="0.35">
      <c r="A31">
        <v>2018</v>
      </c>
      <c r="B31" t="s">
        <v>22</v>
      </c>
      <c r="C31" s="3">
        <v>77</v>
      </c>
      <c r="D31" s="3">
        <v>79</v>
      </c>
      <c r="E31" s="3">
        <v>7</v>
      </c>
      <c r="F31" s="3">
        <v>17</v>
      </c>
      <c r="G31" s="3">
        <v>5</v>
      </c>
      <c r="H31" s="3">
        <f>SUM(Table4[[#This Row],[Herbicides]:[Other]])</f>
        <v>185</v>
      </c>
      <c r="I31" s="3">
        <v>186</v>
      </c>
    </row>
    <row r="32" spans="1:9" hidden="1" x14ac:dyDescent="0.35">
      <c r="A32">
        <v>2018</v>
      </c>
      <c r="B32" t="s">
        <v>12</v>
      </c>
      <c r="C32" s="3">
        <v>62</v>
      </c>
      <c r="D32" s="3">
        <v>53</v>
      </c>
      <c r="E32" s="3">
        <v>7</v>
      </c>
      <c r="F32" s="3">
        <v>17</v>
      </c>
      <c r="G32" s="3">
        <v>5</v>
      </c>
      <c r="H32" s="3">
        <f>SUM(Table4[[#This Row],[Herbicides]:[Other]])</f>
        <v>144</v>
      </c>
      <c r="I32" s="3">
        <v>144</v>
      </c>
    </row>
    <row r="33" spans="1:9" x14ac:dyDescent="0.35">
      <c r="A33">
        <v>2018</v>
      </c>
      <c r="B33" t="s">
        <v>19</v>
      </c>
      <c r="C33" s="3">
        <v>108</v>
      </c>
      <c r="D33" s="3">
        <v>76</v>
      </c>
      <c r="E33" s="3">
        <v>7</v>
      </c>
      <c r="F33" s="3">
        <v>17</v>
      </c>
      <c r="G33" s="3">
        <v>14</v>
      </c>
      <c r="H33" s="3">
        <f>SUM(Table4[[#This Row],[Herbicides]:[Other]])</f>
        <v>222</v>
      </c>
      <c r="I33" s="3">
        <v>223</v>
      </c>
    </row>
    <row r="34" spans="1:9" hidden="1" x14ac:dyDescent="0.35">
      <c r="A34">
        <v>2018</v>
      </c>
      <c r="B34" t="s">
        <v>20</v>
      </c>
      <c r="C34" s="3">
        <v>52</v>
      </c>
      <c r="D34" s="3">
        <v>55</v>
      </c>
      <c r="E34" s="3">
        <v>7</v>
      </c>
      <c r="F34" s="3">
        <v>17</v>
      </c>
      <c r="G34" s="3">
        <v>14</v>
      </c>
      <c r="H34" s="3">
        <f>SUM(Table4[[#This Row],[Herbicides]:[Other]])</f>
        <v>145</v>
      </c>
      <c r="I34" s="3">
        <v>145</v>
      </c>
    </row>
    <row r="35" spans="1:9" hidden="1" x14ac:dyDescent="0.35">
      <c r="A35">
        <v>2017</v>
      </c>
      <c r="B35" t="s">
        <v>23</v>
      </c>
      <c r="C35" s="3">
        <v>96</v>
      </c>
      <c r="D35" s="3">
        <v>113</v>
      </c>
      <c r="E35" s="3">
        <v>7</v>
      </c>
      <c r="F35" s="3">
        <v>17</v>
      </c>
      <c r="G35" s="3">
        <v>5</v>
      </c>
      <c r="H35" s="3">
        <f>SUM(Table4[[#This Row],[Herbicides]:[Other]])</f>
        <v>238</v>
      </c>
      <c r="I35" s="3">
        <v>238</v>
      </c>
    </row>
    <row r="36" spans="1:9" hidden="1" x14ac:dyDescent="0.35">
      <c r="A36">
        <v>2017</v>
      </c>
      <c r="B36" t="s">
        <v>24</v>
      </c>
      <c r="C36" s="3">
        <v>96</v>
      </c>
      <c r="D36" s="3">
        <v>118</v>
      </c>
      <c r="E36" s="3">
        <v>7</v>
      </c>
      <c r="F36" s="3">
        <v>17</v>
      </c>
      <c r="G36" s="3">
        <v>8</v>
      </c>
      <c r="H36" s="3">
        <f>SUM(Table4[[#This Row],[Herbicides]:[Other]])</f>
        <v>246</v>
      </c>
      <c r="I36" s="3">
        <v>247</v>
      </c>
    </row>
    <row r="37" spans="1:9" hidden="1" x14ac:dyDescent="0.35">
      <c r="A37">
        <v>2017</v>
      </c>
      <c r="B37" t="s">
        <v>11</v>
      </c>
      <c r="C37" s="3">
        <v>61</v>
      </c>
      <c r="D37" s="3">
        <v>52</v>
      </c>
      <c r="E37" s="3">
        <v>7</v>
      </c>
      <c r="F37" s="3">
        <v>17</v>
      </c>
      <c r="G37" s="3">
        <v>5</v>
      </c>
      <c r="H37" s="3">
        <f>SUM(Table4[[#This Row],[Herbicides]:[Other]])</f>
        <v>142</v>
      </c>
      <c r="I37" s="3">
        <v>142</v>
      </c>
    </row>
    <row r="38" spans="1:9" hidden="1" x14ac:dyDescent="0.35">
      <c r="A38">
        <v>2017</v>
      </c>
      <c r="B38" t="s">
        <v>21</v>
      </c>
      <c r="C38" s="3">
        <v>76</v>
      </c>
      <c r="D38" s="3">
        <v>77</v>
      </c>
      <c r="E38" s="3">
        <v>7</v>
      </c>
      <c r="F38" s="3">
        <v>17</v>
      </c>
      <c r="G38" s="3">
        <v>5</v>
      </c>
      <c r="H38" s="3">
        <f>SUM(Table4[[#This Row],[Herbicides]:[Other]])</f>
        <v>182</v>
      </c>
      <c r="I38" s="3">
        <v>183</v>
      </c>
    </row>
    <row r="39" spans="1:9" hidden="1" x14ac:dyDescent="0.35">
      <c r="A39">
        <v>2017</v>
      </c>
      <c r="B39" t="s">
        <v>22</v>
      </c>
      <c r="C39" s="3">
        <v>76</v>
      </c>
      <c r="D39" s="3">
        <v>77</v>
      </c>
      <c r="E39" s="3">
        <v>7</v>
      </c>
      <c r="F39" s="3">
        <v>17</v>
      </c>
      <c r="G39" s="3">
        <v>5</v>
      </c>
      <c r="H39" s="3">
        <f>SUM(Table4[[#This Row],[Herbicides]:[Other]])</f>
        <v>182</v>
      </c>
      <c r="I39" s="3">
        <v>183</v>
      </c>
    </row>
    <row r="40" spans="1:9" hidden="1" x14ac:dyDescent="0.35">
      <c r="A40">
        <v>2017</v>
      </c>
      <c r="B40" t="s">
        <v>12</v>
      </c>
      <c r="C40" s="3">
        <v>61</v>
      </c>
      <c r="D40" s="3">
        <v>52</v>
      </c>
      <c r="E40" s="3">
        <v>7</v>
      </c>
      <c r="F40" s="3">
        <v>17</v>
      </c>
      <c r="G40" s="3">
        <v>5</v>
      </c>
      <c r="H40" s="3">
        <f>SUM(Table4[[#This Row],[Herbicides]:[Other]])</f>
        <v>142</v>
      </c>
      <c r="I40" s="3">
        <v>142</v>
      </c>
    </row>
    <row r="41" spans="1:9" x14ac:dyDescent="0.35">
      <c r="A41">
        <v>2017</v>
      </c>
      <c r="B41" t="s">
        <v>19</v>
      </c>
      <c r="C41" s="3">
        <v>106</v>
      </c>
      <c r="D41" s="3">
        <v>75</v>
      </c>
      <c r="E41" s="3">
        <v>7</v>
      </c>
      <c r="F41" s="3">
        <v>17</v>
      </c>
      <c r="G41" s="3">
        <v>14</v>
      </c>
      <c r="H41" s="3">
        <f>SUM(Table4[[#This Row],[Herbicides]:[Other]])</f>
        <v>219</v>
      </c>
      <c r="I41" s="3">
        <v>219</v>
      </c>
    </row>
    <row r="42" spans="1:9" hidden="1" x14ac:dyDescent="0.35">
      <c r="A42">
        <v>2017</v>
      </c>
      <c r="B42" t="s">
        <v>20</v>
      </c>
      <c r="C42" s="3">
        <v>51</v>
      </c>
      <c r="D42" s="3">
        <v>54</v>
      </c>
      <c r="E42" s="3">
        <v>7</v>
      </c>
      <c r="F42" s="3">
        <v>17</v>
      </c>
      <c r="G42" s="3">
        <v>14</v>
      </c>
      <c r="H42" s="3">
        <f>SUM(Table4[[#This Row],[Herbicides]:[Other]])</f>
        <v>143</v>
      </c>
      <c r="I42" s="3">
        <v>142</v>
      </c>
    </row>
    <row r="43" spans="1:9" hidden="1" x14ac:dyDescent="0.35">
      <c r="A43">
        <v>2016</v>
      </c>
      <c r="B43" t="s">
        <v>23</v>
      </c>
      <c r="C43" s="3">
        <v>95</v>
      </c>
      <c r="D43" s="3">
        <v>112</v>
      </c>
      <c r="E43" s="3">
        <v>7</v>
      </c>
      <c r="F43" s="3">
        <v>17</v>
      </c>
      <c r="G43" s="3">
        <v>5</v>
      </c>
      <c r="H43" s="3">
        <f>SUM(Table4[[#This Row],[Herbicides]:[Other]])</f>
        <v>236</v>
      </c>
      <c r="I43" s="3">
        <v>236</v>
      </c>
    </row>
    <row r="44" spans="1:9" hidden="1" x14ac:dyDescent="0.35">
      <c r="A44">
        <v>2016</v>
      </c>
      <c r="B44" t="s">
        <v>24</v>
      </c>
      <c r="C44" s="3">
        <v>95</v>
      </c>
      <c r="D44" s="3">
        <v>117</v>
      </c>
      <c r="E44" s="3">
        <v>7</v>
      </c>
      <c r="F44" s="3">
        <v>17</v>
      </c>
      <c r="G44" s="3">
        <v>8</v>
      </c>
      <c r="H44" s="3">
        <f>SUM(Table4[[#This Row],[Herbicides]:[Other]])</f>
        <v>244</v>
      </c>
      <c r="I44" s="3">
        <v>245</v>
      </c>
    </row>
    <row r="45" spans="1:9" hidden="1" x14ac:dyDescent="0.35">
      <c r="A45">
        <v>2016</v>
      </c>
      <c r="B45" t="s">
        <v>11</v>
      </c>
      <c r="C45" s="3">
        <v>60</v>
      </c>
      <c r="D45" s="3">
        <v>51</v>
      </c>
      <c r="E45" s="3">
        <v>7</v>
      </c>
      <c r="F45" s="3">
        <v>17</v>
      </c>
      <c r="G45" s="3">
        <v>5</v>
      </c>
      <c r="H45" s="3">
        <f>SUM(Table4[[#This Row],[Herbicides]:[Other]])</f>
        <v>140</v>
      </c>
      <c r="I45" s="3">
        <v>140</v>
      </c>
    </row>
    <row r="46" spans="1:9" hidden="1" x14ac:dyDescent="0.35">
      <c r="A46">
        <v>2016</v>
      </c>
      <c r="B46" t="s">
        <v>21</v>
      </c>
      <c r="C46" s="3">
        <v>75</v>
      </c>
      <c r="D46" s="3">
        <v>77</v>
      </c>
      <c r="E46" s="3">
        <v>7</v>
      </c>
      <c r="F46" s="3">
        <v>17</v>
      </c>
      <c r="G46" s="3">
        <v>5</v>
      </c>
      <c r="H46" s="3">
        <f>SUM(Table4[[#This Row],[Herbicides]:[Other]])</f>
        <v>181</v>
      </c>
      <c r="I46" s="3">
        <v>181</v>
      </c>
    </row>
    <row r="47" spans="1:9" hidden="1" x14ac:dyDescent="0.35">
      <c r="A47">
        <v>2016</v>
      </c>
      <c r="B47" t="s">
        <v>22</v>
      </c>
      <c r="C47" s="3">
        <v>75</v>
      </c>
      <c r="D47" s="3">
        <v>77</v>
      </c>
      <c r="E47" s="3">
        <v>7</v>
      </c>
      <c r="F47" s="3">
        <v>17</v>
      </c>
      <c r="G47" s="3">
        <v>5</v>
      </c>
      <c r="H47" s="3">
        <f>SUM(Table4[[#This Row],[Herbicides]:[Other]])</f>
        <v>181</v>
      </c>
      <c r="I47" s="3">
        <v>181</v>
      </c>
    </row>
    <row r="48" spans="1:9" hidden="1" x14ac:dyDescent="0.35">
      <c r="A48">
        <v>2016</v>
      </c>
      <c r="B48" t="s">
        <v>12</v>
      </c>
      <c r="C48" s="3">
        <v>60</v>
      </c>
      <c r="D48" s="3">
        <v>51</v>
      </c>
      <c r="E48" s="3">
        <v>7</v>
      </c>
      <c r="F48" s="3">
        <v>17</v>
      </c>
      <c r="G48" s="3">
        <v>5</v>
      </c>
      <c r="H48" s="3">
        <f>SUM(Table4[[#This Row],[Herbicides]:[Other]])</f>
        <v>140</v>
      </c>
      <c r="I48" s="3">
        <v>140</v>
      </c>
    </row>
    <row r="49" spans="1:9" x14ac:dyDescent="0.35">
      <c r="A49">
        <v>2016</v>
      </c>
      <c r="B49" t="s">
        <v>19</v>
      </c>
      <c r="C49" s="3">
        <v>105</v>
      </c>
      <c r="D49" s="3">
        <v>74</v>
      </c>
      <c r="E49" s="3">
        <v>7</v>
      </c>
      <c r="F49" s="3">
        <v>17</v>
      </c>
      <c r="G49" s="3">
        <v>14</v>
      </c>
      <c r="H49" s="3">
        <f>SUM(Table4[[#This Row],[Herbicides]:[Other]])</f>
        <v>217</v>
      </c>
      <c r="I49" s="3">
        <v>217</v>
      </c>
    </row>
    <row r="50" spans="1:9" hidden="1" x14ac:dyDescent="0.35">
      <c r="A50">
        <v>2016</v>
      </c>
      <c r="B50" t="s">
        <v>20</v>
      </c>
      <c r="C50" s="3">
        <v>50</v>
      </c>
      <c r="D50" s="3">
        <v>53</v>
      </c>
      <c r="E50" s="3">
        <v>7</v>
      </c>
      <c r="F50" s="3">
        <v>17</v>
      </c>
      <c r="G50" s="3">
        <v>14</v>
      </c>
      <c r="H50" s="3">
        <f>SUM(Table4[[#This Row],[Herbicides]:[Other]])</f>
        <v>141</v>
      </c>
      <c r="I50" s="3">
        <v>141</v>
      </c>
    </row>
    <row r="51" spans="1:9" hidden="1" x14ac:dyDescent="0.35">
      <c r="A51">
        <v>2015</v>
      </c>
      <c r="B51" t="s">
        <v>23</v>
      </c>
      <c r="C51" s="3">
        <v>95</v>
      </c>
      <c r="D51" s="3">
        <v>110</v>
      </c>
      <c r="E51" s="3">
        <v>7</v>
      </c>
      <c r="F51" s="3">
        <v>16</v>
      </c>
      <c r="G51" s="3">
        <v>5</v>
      </c>
      <c r="H51" s="3">
        <f>SUM(Table4[[#This Row],[Herbicides]:[Other]])</f>
        <v>233</v>
      </c>
      <c r="I51" s="3">
        <v>233</v>
      </c>
    </row>
    <row r="52" spans="1:9" hidden="1" x14ac:dyDescent="0.35">
      <c r="A52">
        <v>2015</v>
      </c>
      <c r="B52" t="s">
        <v>24</v>
      </c>
      <c r="C52" s="3">
        <v>95</v>
      </c>
      <c r="D52" s="3">
        <v>115</v>
      </c>
      <c r="E52" s="3">
        <v>7</v>
      </c>
      <c r="F52" s="3">
        <v>16</v>
      </c>
      <c r="G52" s="3">
        <v>8</v>
      </c>
      <c r="H52" s="3">
        <f>SUM(Table4[[#This Row],[Herbicides]:[Other]])</f>
        <v>241</v>
      </c>
      <c r="I52" s="3">
        <v>241</v>
      </c>
    </row>
    <row r="53" spans="1:9" hidden="1" x14ac:dyDescent="0.35">
      <c r="A53">
        <v>2015</v>
      </c>
      <c r="B53" t="s">
        <v>11</v>
      </c>
      <c r="C53" s="3">
        <v>60</v>
      </c>
      <c r="D53" s="3">
        <v>50</v>
      </c>
      <c r="E53" s="3">
        <v>7</v>
      </c>
      <c r="F53" s="3">
        <v>16</v>
      </c>
      <c r="G53" s="3">
        <v>5</v>
      </c>
      <c r="H53" s="3">
        <f>SUM(Table4[[#This Row],[Herbicides]:[Other]])</f>
        <v>138</v>
      </c>
      <c r="I53" s="3">
        <v>138</v>
      </c>
    </row>
    <row r="54" spans="1:9" hidden="1" x14ac:dyDescent="0.35">
      <c r="A54">
        <v>2015</v>
      </c>
      <c r="B54" t="s">
        <v>21</v>
      </c>
      <c r="C54" s="3">
        <v>75</v>
      </c>
      <c r="D54" s="3">
        <v>75</v>
      </c>
      <c r="E54" s="3">
        <v>7</v>
      </c>
      <c r="F54" s="3">
        <v>16</v>
      </c>
      <c r="G54" s="3">
        <v>5</v>
      </c>
      <c r="H54" s="3">
        <f>SUM(Table4[[#This Row],[Herbicides]:[Other]])</f>
        <v>178</v>
      </c>
      <c r="I54" s="3">
        <v>178</v>
      </c>
    </row>
    <row r="55" spans="1:9" hidden="1" x14ac:dyDescent="0.35">
      <c r="A55">
        <v>2015</v>
      </c>
      <c r="B55" t="s">
        <v>22</v>
      </c>
      <c r="C55" s="3">
        <v>75</v>
      </c>
      <c r="D55" s="3">
        <v>75</v>
      </c>
      <c r="E55" s="3">
        <v>7</v>
      </c>
      <c r="F55" s="3">
        <v>16</v>
      </c>
      <c r="G55" s="3">
        <v>5</v>
      </c>
      <c r="H55" s="3">
        <f>SUM(Table4[[#This Row],[Herbicides]:[Other]])</f>
        <v>178</v>
      </c>
      <c r="I55" s="3">
        <v>178</v>
      </c>
    </row>
    <row r="56" spans="1:9" hidden="1" x14ac:dyDescent="0.35">
      <c r="A56">
        <v>2015</v>
      </c>
      <c r="B56" t="s">
        <v>12</v>
      </c>
      <c r="C56" s="3">
        <v>60</v>
      </c>
      <c r="D56" s="3">
        <v>50</v>
      </c>
      <c r="E56" s="3">
        <v>7</v>
      </c>
      <c r="F56" s="3">
        <v>16</v>
      </c>
      <c r="G56" s="3">
        <v>5</v>
      </c>
      <c r="H56" s="3">
        <f>SUM(Table4[[#This Row],[Herbicides]:[Other]])</f>
        <v>138</v>
      </c>
      <c r="I56" s="3">
        <v>138</v>
      </c>
    </row>
    <row r="57" spans="1:9" x14ac:dyDescent="0.35">
      <c r="A57">
        <v>2015</v>
      </c>
      <c r="B57" t="s">
        <v>19</v>
      </c>
      <c r="C57" s="3">
        <v>90</v>
      </c>
      <c r="D57" s="3">
        <v>70</v>
      </c>
      <c r="E57" s="3">
        <v>7</v>
      </c>
      <c r="F57" s="3">
        <v>16</v>
      </c>
      <c r="G57" s="3">
        <v>13</v>
      </c>
      <c r="H57" s="3">
        <f>SUM(Table4[[#This Row],[Herbicides]:[Other]])</f>
        <v>196</v>
      </c>
      <c r="I57" s="3">
        <v>196</v>
      </c>
    </row>
    <row r="58" spans="1:9" hidden="1" x14ac:dyDescent="0.35">
      <c r="A58">
        <v>2015</v>
      </c>
      <c r="B58" t="s">
        <v>20</v>
      </c>
      <c r="C58" s="3">
        <v>70</v>
      </c>
      <c r="D58" s="3">
        <v>50</v>
      </c>
      <c r="E58" s="3">
        <v>7</v>
      </c>
      <c r="F58" s="3">
        <v>16</v>
      </c>
      <c r="G58" s="3">
        <v>13</v>
      </c>
      <c r="H58" s="3">
        <f>SUM(Table4[[#This Row],[Herbicides]:[Other]])</f>
        <v>156</v>
      </c>
      <c r="I58" s="3">
        <v>156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5E639-B416-428F-AE0D-0B575EA03955}">
  <dimension ref="A1:F90"/>
  <sheetViews>
    <sheetView workbookViewId="0">
      <selection activeCell="E15" sqref="E15"/>
    </sheetView>
  </sheetViews>
  <sheetFormatPr defaultRowHeight="14.5" x14ac:dyDescent="0.35"/>
  <cols>
    <col min="1" max="1" width="9.453125" customWidth="1"/>
    <col min="2" max="2" width="21.54296875" bestFit="1" customWidth="1"/>
    <col min="3" max="3" width="7.54296875" bestFit="1" customWidth="1"/>
    <col min="4" max="5" width="6.54296875" bestFit="1" customWidth="1"/>
    <col min="6" max="6" width="17.1796875" bestFit="1" customWidth="1"/>
  </cols>
  <sheetData>
    <row r="1" spans="1:6" x14ac:dyDescent="0.35">
      <c r="A1" s="2" t="s">
        <v>59</v>
      </c>
    </row>
    <row r="2" spans="1:6" x14ac:dyDescent="0.35">
      <c r="A2" t="s">
        <v>31</v>
      </c>
      <c r="B2" t="s">
        <v>53</v>
      </c>
      <c r="C2" t="s">
        <v>32</v>
      </c>
      <c r="D2" t="s">
        <v>33</v>
      </c>
      <c r="E2" t="s">
        <v>34</v>
      </c>
      <c r="F2" t="s">
        <v>58</v>
      </c>
    </row>
    <row r="3" spans="1:6" x14ac:dyDescent="0.35">
      <c r="A3">
        <v>2021</v>
      </c>
      <c r="B3" t="s">
        <v>23</v>
      </c>
      <c r="C3" s="3">
        <v>110</v>
      </c>
      <c r="D3" s="3">
        <v>39</v>
      </c>
      <c r="E3" s="3">
        <v>20</v>
      </c>
      <c r="F3" s="3">
        <v>170</v>
      </c>
    </row>
    <row r="4" spans="1:6" x14ac:dyDescent="0.35">
      <c r="A4">
        <v>2021</v>
      </c>
      <c r="B4" t="s">
        <v>24</v>
      </c>
      <c r="C4" s="3">
        <v>145</v>
      </c>
      <c r="D4" s="3">
        <v>37</v>
      </c>
      <c r="E4" s="3">
        <v>20</v>
      </c>
      <c r="F4" s="3">
        <v>202</v>
      </c>
    </row>
    <row r="5" spans="1:6" x14ac:dyDescent="0.35">
      <c r="A5">
        <v>2021</v>
      </c>
      <c r="B5" t="s">
        <v>11</v>
      </c>
      <c r="C5" s="3">
        <v>87</v>
      </c>
      <c r="D5" s="3">
        <v>28</v>
      </c>
      <c r="E5" s="3">
        <v>15</v>
      </c>
      <c r="F5" s="3">
        <v>129</v>
      </c>
    </row>
    <row r="6" spans="1:6" x14ac:dyDescent="0.35">
      <c r="A6">
        <v>2021</v>
      </c>
      <c r="B6" t="s">
        <v>21</v>
      </c>
      <c r="C6" s="3">
        <v>81</v>
      </c>
      <c r="D6" s="3">
        <v>33</v>
      </c>
      <c r="E6" s="3">
        <v>17</v>
      </c>
      <c r="F6" s="3">
        <v>132</v>
      </c>
    </row>
    <row r="7" spans="1:6" x14ac:dyDescent="0.35">
      <c r="A7">
        <v>2021</v>
      </c>
      <c r="B7" t="s">
        <v>22</v>
      </c>
      <c r="C7" s="3">
        <v>58</v>
      </c>
      <c r="D7" s="3">
        <v>28</v>
      </c>
      <c r="E7" s="3">
        <v>15</v>
      </c>
      <c r="F7" s="3">
        <v>100</v>
      </c>
    </row>
    <row r="8" spans="1:6" x14ac:dyDescent="0.35">
      <c r="A8">
        <v>2021</v>
      </c>
      <c r="B8" t="s">
        <v>12</v>
      </c>
      <c r="C8" s="3">
        <v>46</v>
      </c>
      <c r="D8" s="3">
        <v>25</v>
      </c>
      <c r="E8" s="3">
        <v>13</v>
      </c>
      <c r="F8" s="3">
        <v>85</v>
      </c>
    </row>
    <row r="9" spans="1:6" x14ac:dyDescent="0.35">
      <c r="A9">
        <v>2021</v>
      </c>
      <c r="B9" t="s">
        <v>19</v>
      </c>
      <c r="C9" s="3">
        <v>110</v>
      </c>
      <c r="D9" s="3">
        <v>28</v>
      </c>
      <c r="E9" s="3">
        <v>16</v>
      </c>
      <c r="F9" s="3">
        <v>155</v>
      </c>
    </row>
    <row r="10" spans="1:6" x14ac:dyDescent="0.35">
      <c r="A10">
        <v>2021</v>
      </c>
      <c r="B10" t="s">
        <v>20</v>
      </c>
      <c r="C10" s="3" t="s">
        <v>25</v>
      </c>
      <c r="D10" s="3" t="s">
        <v>25</v>
      </c>
      <c r="E10" s="3" t="s">
        <v>25</v>
      </c>
      <c r="F10" s="3">
        <v>75</v>
      </c>
    </row>
    <row r="11" spans="1:6" x14ac:dyDescent="0.35">
      <c r="A11">
        <v>2020</v>
      </c>
      <c r="B11" t="s">
        <v>23</v>
      </c>
      <c r="C11" s="3">
        <v>143</v>
      </c>
      <c r="D11" s="3">
        <v>45</v>
      </c>
      <c r="E11" s="3">
        <v>22</v>
      </c>
      <c r="F11" s="3">
        <v>211</v>
      </c>
    </row>
    <row r="12" spans="1:6" x14ac:dyDescent="0.35">
      <c r="A12">
        <v>2020</v>
      </c>
      <c r="B12" t="s">
        <v>24</v>
      </c>
      <c r="C12" s="3">
        <v>188</v>
      </c>
      <c r="D12" s="3">
        <v>44</v>
      </c>
      <c r="E12" s="3">
        <v>21</v>
      </c>
      <c r="F12" s="3">
        <v>254</v>
      </c>
    </row>
    <row r="13" spans="1:6" x14ac:dyDescent="0.35">
      <c r="A13">
        <v>2020</v>
      </c>
      <c r="B13" t="s">
        <v>11</v>
      </c>
      <c r="C13" s="3">
        <v>113</v>
      </c>
      <c r="D13" s="3">
        <v>32</v>
      </c>
      <c r="E13" s="3">
        <v>16</v>
      </c>
      <c r="F13" s="3">
        <v>161</v>
      </c>
    </row>
    <row r="14" spans="1:6" x14ac:dyDescent="0.35">
      <c r="A14">
        <v>2020</v>
      </c>
      <c r="B14" t="s">
        <v>21</v>
      </c>
      <c r="C14" s="3">
        <v>106</v>
      </c>
      <c r="D14" s="3">
        <v>39</v>
      </c>
      <c r="E14" s="3">
        <v>19</v>
      </c>
      <c r="F14" s="3">
        <v>164</v>
      </c>
    </row>
    <row r="15" spans="1:6" x14ac:dyDescent="0.35">
      <c r="A15">
        <v>2020</v>
      </c>
      <c r="B15" t="s">
        <v>22</v>
      </c>
      <c r="C15" s="3">
        <v>75</v>
      </c>
      <c r="D15" s="3">
        <v>32</v>
      </c>
      <c r="E15" s="3">
        <v>16</v>
      </c>
      <c r="F15" s="3">
        <v>124</v>
      </c>
    </row>
    <row r="16" spans="1:6" x14ac:dyDescent="0.35">
      <c r="A16">
        <v>2020</v>
      </c>
      <c r="B16" t="s">
        <v>12</v>
      </c>
      <c r="C16" s="3">
        <v>60</v>
      </c>
      <c r="D16" s="3">
        <v>30</v>
      </c>
      <c r="E16" s="3">
        <v>15</v>
      </c>
      <c r="F16" s="3">
        <v>105</v>
      </c>
    </row>
    <row r="17" spans="1:6" x14ac:dyDescent="0.35">
      <c r="A17">
        <v>2020</v>
      </c>
      <c r="B17" t="s">
        <v>19</v>
      </c>
      <c r="C17" s="3">
        <v>143</v>
      </c>
      <c r="D17" s="3">
        <v>33</v>
      </c>
      <c r="E17" s="3">
        <v>18</v>
      </c>
      <c r="F17" s="3">
        <v>194</v>
      </c>
    </row>
    <row r="18" spans="1:6" x14ac:dyDescent="0.35">
      <c r="A18">
        <v>2020</v>
      </c>
      <c r="B18" t="s">
        <v>20</v>
      </c>
      <c r="C18" s="3" t="s">
        <v>25</v>
      </c>
      <c r="D18" s="3" t="s">
        <v>25</v>
      </c>
      <c r="E18" s="3" t="s">
        <v>25</v>
      </c>
      <c r="F18" s="3">
        <v>94</v>
      </c>
    </row>
    <row r="19" spans="1:6" x14ac:dyDescent="0.35">
      <c r="A19">
        <v>2019</v>
      </c>
      <c r="B19" t="s">
        <v>23</v>
      </c>
      <c r="C19" s="3">
        <v>124</v>
      </c>
      <c r="D19" s="3">
        <v>43</v>
      </c>
      <c r="E19" s="3">
        <v>22</v>
      </c>
      <c r="F19" s="3">
        <v>188</v>
      </c>
    </row>
    <row r="20" spans="1:6" x14ac:dyDescent="0.35">
      <c r="A20">
        <v>2019</v>
      </c>
      <c r="B20" t="s">
        <v>24</v>
      </c>
      <c r="C20" s="3">
        <v>163</v>
      </c>
      <c r="D20" s="3">
        <v>41</v>
      </c>
      <c r="E20" s="3">
        <v>21</v>
      </c>
      <c r="F20" s="3">
        <v>225</v>
      </c>
    </row>
    <row r="21" spans="1:6" x14ac:dyDescent="0.35">
      <c r="A21">
        <v>2019</v>
      </c>
      <c r="B21" t="s">
        <v>11</v>
      </c>
      <c r="C21" s="3">
        <v>98</v>
      </c>
      <c r="D21" s="3">
        <v>31</v>
      </c>
      <c r="E21" s="3">
        <v>15</v>
      </c>
      <c r="F21" s="3">
        <v>144</v>
      </c>
    </row>
    <row r="22" spans="1:6" x14ac:dyDescent="0.35">
      <c r="A22">
        <v>2019</v>
      </c>
      <c r="B22" t="s">
        <v>21</v>
      </c>
      <c r="C22" s="3">
        <v>91</v>
      </c>
      <c r="D22" s="3">
        <v>37</v>
      </c>
      <c r="E22" s="3">
        <v>18</v>
      </c>
      <c r="F22" s="3">
        <v>147</v>
      </c>
    </row>
    <row r="23" spans="1:6" x14ac:dyDescent="0.35">
      <c r="A23">
        <v>2019</v>
      </c>
      <c r="B23" t="s">
        <v>22</v>
      </c>
      <c r="C23" s="3">
        <v>65</v>
      </c>
      <c r="D23" s="3">
        <v>31</v>
      </c>
      <c r="E23" s="3">
        <v>15</v>
      </c>
      <c r="F23" s="3">
        <v>112</v>
      </c>
    </row>
    <row r="24" spans="1:6" x14ac:dyDescent="0.35">
      <c r="A24">
        <v>2019</v>
      </c>
      <c r="B24" t="s">
        <v>12</v>
      </c>
      <c r="C24" s="3">
        <v>52</v>
      </c>
      <c r="D24" s="3">
        <v>28</v>
      </c>
      <c r="E24" s="3">
        <v>14</v>
      </c>
      <c r="F24" s="3">
        <v>95</v>
      </c>
    </row>
    <row r="25" spans="1:6" x14ac:dyDescent="0.35">
      <c r="A25">
        <v>2019</v>
      </c>
      <c r="B25" t="s">
        <v>19</v>
      </c>
      <c r="C25" s="3">
        <v>124</v>
      </c>
      <c r="D25" s="3">
        <v>31</v>
      </c>
      <c r="E25" s="3">
        <v>18</v>
      </c>
      <c r="F25" s="3">
        <v>173</v>
      </c>
    </row>
    <row r="26" spans="1:6" x14ac:dyDescent="0.35">
      <c r="A26">
        <v>2019</v>
      </c>
      <c r="B26" t="s">
        <v>20</v>
      </c>
      <c r="C26" s="3" t="s">
        <v>25</v>
      </c>
      <c r="D26" s="3" t="s">
        <v>25</v>
      </c>
      <c r="E26" s="3" t="s">
        <v>25</v>
      </c>
      <c r="F26" s="3">
        <v>84</v>
      </c>
    </row>
    <row r="27" spans="1:6" x14ac:dyDescent="0.35">
      <c r="A27">
        <v>2018</v>
      </c>
      <c r="B27" t="s">
        <v>23</v>
      </c>
      <c r="C27" s="3">
        <v>102</v>
      </c>
      <c r="D27" s="3">
        <v>38</v>
      </c>
      <c r="E27" s="3">
        <v>20</v>
      </c>
      <c r="F27" s="3">
        <v>160</v>
      </c>
    </row>
    <row r="28" spans="1:6" x14ac:dyDescent="0.35">
      <c r="A28">
        <v>2018</v>
      </c>
      <c r="B28" t="s">
        <v>24</v>
      </c>
      <c r="C28" s="3">
        <v>134</v>
      </c>
      <c r="D28" s="3">
        <v>36</v>
      </c>
      <c r="E28" s="3">
        <v>19</v>
      </c>
      <c r="F28" s="3">
        <v>189</v>
      </c>
    </row>
    <row r="29" spans="1:6" x14ac:dyDescent="0.35">
      <c r="A29">
        <v>2018</v>
      </c>
      <c r="B29" t="s">
        <v>11</v>
      </c>
      <c r="C29" s="3">
        <v>80</v>
      </c>
      <c r="D29" s="3">
        <v>27</v>
      </c>
      <c r="E29" s="3">
        <v>14</v>
      </c>
      <c r="F29" s="3">
        <v>121</v>
      </c>
    </row>
    <row r="30" spans="1:6" x14ac:dyDescent="0.35">
      <c r="A30">
        <v>2018</v>
      </c>
      <c r="B30" t="s">
        <v>21</v>
      </c>
      <c r="C30" s="3">
        <v>75</v>
      </c>
      <c r="D30" s="3">
        <v>31</v>
      </c>
      <c r="E30" s="3">
        <v>16</v>
      </c>
      <c r="F30" s="3">
        <v>122</v>
      </c>
    </row>
    <row r="31" spans="1:6" x14ac:dyDescent="0.35">
      <c r="A31">
        <v>2018</v>
      </c>
      <c r="B31" t="s">
        <v>22</v>
      </c>
      <c r="C31" s="3">
        <v>54</v>
      </c>
      <c r="D31" s="3">
        <v>27</v>
      </c>
      <c r="E31" s="3">
        <v>15</v>
      </c>
      <c r="F31" s="3">
        <v>95</v>
      </c>
    </row>
    <row r="32" spans="1:6" x14ac:dyDescent="0.35">
      <c r="A32">
        <v>2018</v>
      </c>
      <c r="B32" t="s">
        <v>12</v>
      </c>
      <c r="C32" s="3">
        <v>43</v>
      </c>
      <c r="D32" s="3">
        <v>25</v>
      </c>
      <c r="E32" s="3">
        <v>13</v>
      </c>
      <c r="F32" s="3">
        <v>81</v>
      </c>
    </row>
    <row r="33" spans="1:6" x14ac:dyDescent="0.35">
      <c r="A33">
        <v>2018</v>
      </c>
      <c r="B33" t="s">
        <v>19</v>
      </c>
      <c r="C33" s="3">
        <v>102</v>
      </c>
      <c r="D33" s="3">
        <v>28</v>
      </c>
      <c r="E33" s="3">
        <v>16</v>
      </c>
      <c r="F33" s="3">
        <v>146</v>
      </c>
    </row>
    <row r="34" spans="1:6" x14ac:dyDescent="0.35">
      <c r="A34">
        <v>2018</v>
      </c>
      <c r="B34" t="s">
        <v>20</v>
      </c>
      <c r="C34" s="3" t="s">
        <v>25</v>
      </c>
      <c r="D34" s="3" t="s">
        <v>25</v>
      </c>
      <c r="E34" s="3" t="s">
        <v>25</v>
      </c>
      <c r="F34" s="3">
        <v>71</v>
      </c>
    </row>
    <row r="35" spans="1:6" x14ac:dyDescent="0.35">
      <c r="A35">
        <v>2017</v>
      </c>
      <c r="B35" t="s">
        <v>23</v>
      </c>
      <c r="C35" s="3">
        <v>94</v>
      </c>
      <c r="D35" s="3">
        <v>36</v>
      </c>
      <c r="E35" s="3">
        <v>19</v>
      </c>
      <c r="F35" s="3">
        <v>149</v>
      </c>
    </row>
    <row r="36" spans="1:6" x14ac:dyDescent="0.35">
      <c r="A36">
        <v>2017</v>
      </c>
      <c r="B36" t="s">
        <v>24</v>
      </c>
      <c r="C36" s="3">
        <v>123</v>
      </c>
      <c r="D36" s="3">
        <v>33</v>
      </c>
      <c r="E36" s="3">
        <v>18</v>
      </c>
      <c r="F36" s="3">
        <v>174</v>
      </c>
    </row>
    <row r="37" spans="1:6" x14ac:dyDescent="0.35">
      <c r="A37">
        <v>2017</v>
      </c>
      <c r="B37" t="s">
        <v>11</v>
      </c>
      <c r="C37" s="3">
        <v>74</v>
      </c>
      <c r="D37" s="3">
        <v>24</v>
      </c>
      <c r="E37" s="3">
        <v>13</v>
      </c>
      <c r="F37" s="3">
        <v>111</v>
      </c>
    </row>
    <row r="38" spans="1:6" x14ac:dyDescent="0.35">
      <c r="A38">
        <v>2017</v>
      </c>
      <c r="B38" t="s">
        <v>21</v>
      </c>
      <c r="C38" s="3">
        <v>69</v>
      </c>
      <c r="D38" s="3">
        <v>29</v>
      </c>
      <c r="E38" s="3">
        <v>16</v>
      </c>
      <c r="F38" s="3">
        <v>114</v>
      </c>
    </row>
    <row r="39" spans="1:6" x14ac:dyDescent="0.35">
      <c r="A39">
        <v>2017</v>
      </c>
      <c r="B39" t="s">
        <v>22</v>
      </c>
      <c r="C39" s="3">
        <v>49</v>
      </c>
      <c r="D39" s="3">
        <v>26</v>
      </c>
      <c r="E39" s="3">
        <v>14</v>
      </c>
      <c r="F39" s="3">
        <v>88</v>
      </c>
    </row>
    <row r="40" spans="1:6" x14ac:dyDescent="0.35">
      <c r="A40">
        <v>2017</v>
      </c>
      <c r="B40" t="s">
        <v>12</v>
      </c>
      <c r="C40" s="3">
        <v>39</v>
      </c>
      <c r="D40" s="3">
        <v>23</v>
      </c>
      <c r="E40" s="3">
        <v>12</v>
      </c>
      <c r="F40" s="3">
        <v>75</v>
      </c>
    </row>
    <row r="41" spans="1:6" x14ac:dyDescent="0.35">
      <c r="A41">
        <v>2017</v>
      </c>
      <c r="B41" t="s">
        <v>19</v>
      </c>
      <c r="C41" s="3">
        <v>94</v>
      </c>
      <c r="D41" s="3">
        <v>26</v>
      </c>
      <c r="E41" s="3">
        <v>15</v>
      </c>
      <c r="F41" s="3">
        <v>135</v>
      </c>
    </row>
    <row r="42" spans="1:6" x14ac:dyDescent="0.35">
      <c r="A42">
        <v>2017</v>
      </c>
      <c r="B42" t="s">
        <v>20</v>
      </c>
      <c r="C42" s="3" t="s">
        <v>25</v>
      </c>
      <c r="D42" s="3" t="s">
        <v>25</v>
      </c>
      <c r="E42" s="3" t="s">
        <v>25</v>
      </c>
      <c r="F42" s="3">
        <v>63</v>
      </c>
    </row>
    <row r="43" spans="1:6" x14ac:dyDescent="0.35">
      <c r="A43">
        <v>2016</v>
      </c>
      <c r="B43" t="s">
        <v>23</v>
      </c>
      <c r="C43" s="3" t="s">
        <v>25</v>
      </c>
      <c r="D43" s="3" t="s">
        <v>25</v>
      </c>
      <c r="E43" s="3" t="s">
        <v>25</v>
      </c>
      <c r="F43" s="3">
        <v>199</v>
      </c>
    </row>
    <row r="44" spans="1:6" x14ac:dyDescent="0.35">
      <c r="A44">
        <v>2016</v>
      </c>
      <c r="B44" t="s">
        <v>24</v>
      </c>
      <c r="C44" s="3" t="s">
        <v>25</v>
      </c>
      <c r="D44" s="3" t="s">
        <v>25</v>
      </c>
      <c r="E44" s="3" t="s">
        <v>25</v>
      </c>
      <c r="F44" s="3">
        <v>235</v>
      </c>
    </row>
    <row r="45" spans="1:6" x14ac:dyDescent="0.35">
      <c r="A45">
        <v>2016</v>
      </c>
      <c r="B45" t="s">
        <v>11</v>
      </c>
      <c r="C45" s="3" t="s">
        <v>25</v>
      </c>
      <c r="D45" s="3" t="s">
        <v>25</v>
      </c>
      <c r="E45" s="3" t="s">
        <v>25</v>
      </c>
      <c r="F45" s="3">
        <v>149</v>
      </c>
    </row>
    <row r="46" spans="1:6" x14ac:dyDescent="0.35">
      <c r="A46">
        <v>2016</v>
      </c>
      <c r="B46" t="s">
        <v>21</v>
      </c>
      <c r="C46" s="3" t="s">
        <v>25</v>
      </c>
      <c r="D46" s="3" t="s">
        <v>25</v>
      </c>
      <c r="E46" s="3" t="s">
        <v>25</v>
      </c>
      <c r="F46" s="3">
        <v>152</v>
      </c>
    </row>
    <row r="47" spans="1:6" x14ac:dyDescent="0.35">
      <c r="A47">
        <v>2016</v>
      </c>
      <c r="B47" t="s">
        <v>22</v>
      </c>
      <c r="C47" s="3" t="s">
        <v>25</v>
      </c>
      <c r="D47" s="3" t="s">
        <v>25</v>
      </c>
      <c r="E47" s="3" t="s">
        <v>25</v>
      </c>
      <c r="F47" s="3">
        <v>117</v>
      </c>
    </row>
    <row r="48" spans="1:6" x14ac:dyDescent="0.35">
      <c r="A48">
        <v>2016</v>
      </c>
      <c r="B48" t="s">
        <v>12</v>
      </c>
      <c r="C48" s="3" t="s">
        <v>25</v>
      </c>
      <c r="D48" s="3" t="s">
        <v>25</v>
      </c>
      <c r="E48" s="3" t="s">
        <v>25</v>
      </c>
      <c r="F48" s="3">
        <v>99</v>
      </c>
    </row>
    <row r="49" spans="1:6" x14ac:dyDescent="0.35">
      <c r="A49">
        <v>2016</v>
      </c>
      <c r="B49" t="s">
        <v>19</v>
      </c>
      <c r="C49" s="3" t="s">
        <v>25</v>
      </c>
      <c r="D49" s="3" t="s">
        <v>25</v>
      </c>
      <c r="E49" s="3" t="s">
        <v>25</v>
      </c>
      <c r="F49" s="3">
        <v>181</v>
      </c>
    </row>
    <row r="50" spans="1:6" x14ac:dyDescent="0.35">
      <c r="A50">
        <v>2016</v>
      </c>
      <c r="B50" t="s">
        <v>20</v>
      </c>
      <c r="C50" s="3" t="s">
        <v>25</v>
      </c>
      <c r="D50" s="3" t="s">
        <v>25</v>
      </c>
      <c r="E50" s="3" t="s">
        <v>25</v>
      </c>
      <c r="F50" s="3">
        <v>85</v>
      </c>
    </row>
    <row r="51" spans="1:6" x14ac:dyDescent="0.35">
      <c r="A51">
        <v>2015</v>
      </c>
      <c r="B51" t="s">
        <v>23</v>
      </c>
      <c r="C51" s="3" t="s">
        <v>25</v>
      </c>
      <c r="D51" s="3" t="s">
        <v>25</v>
      </c>
      <c r="E51" s="3" t="s">
        <v>25</v>
      </c>
      <c r="F51" s="3">
        <v>207</v>
      </c>
    </row>
    <row r="52" spans="1:6" x14ac:dyDescent="0.35">
      <c r="A52">
        <v>2015</v>
      </c>
      <c r="B52" t="s">
        <v>24</v>
      </c>
      <c r="C52" s="3" t="s">
        <v>25</v>
      </c>
      <c r="D52" s="3" t="s">
        <v>25</v>
      </c>
      <c r="E52" s="3" t="s">
        <v>25</v>
      </c>
      <c r="F52" s="3">
        <v>248</v>
      </c>
    </row>
    <row r="53" spans="1:6" x14ac:dyDescent="0.35">
      <c r="A53">
        <v>2015</v>
      </c>
      <c r="B53" t="s">
        <v>11</v>
      </c>
      <c r="C53" s="3" t="s">
        <v>25</v>
      </c>
      <c r="D53" s="3" t="s">
        <v>25</v>
      </c>
      <c r="E53" s="3" t="s">
        <v>25</v>
      </c>
      <c r="F53" s="3">
        <v>157</v>
      </c>
    </row>
    <row r="54" spans="1:6" x14ac:dyDescent="0.35">
      <c r="A54">
        <v>2015</v>
      </c>
      <c r="B54" t="s">
        <v>21</v>
      </c>
      <c r="C54" s="3" t="s">
        <v>25</v>
      </c>
      <c r="D54" s="3" t="s">
        <v>25</v>
      </c>
      <c r="E54" s="3" t="s">
        <v>25</v>
      </c>
      <c r="F54" s="3">
        <v>158</v>
      </c>
    </row>
    <row r="55" spans="1:6" x14ac:dyDescent="0.35">
      <c r="A55">
        <v>2015</v>
      </c>
      <c r="B55" t="s">
        <v>22</v>
      </c>
      <c r="C55" s="3" t="s">
        <v>25</v>
      </c>
      <c r="D55" s="3" t="s">
        <v>25</v>
      </c>
      <c r="E55" s="3" t="s">
        <v>25</v>
      </c>
      <c r="F55" s="3">
        <v>120</v>
      </c>
    </row>
    <row r="56" spans="1:6" x14ac:dyDescent="0.35">
      <c r="A56">
        <v>2015</v>
      </c>
      <c r="B56" t="s">
        <v>12</v>
      </c>
      <c r="C56" s="3" t="s">
        <v>25</v>
      </c>
      <c r="D56" s="3" t="s">
        <v>25</v>
      </c>
      <c r="E56" s="3" t="s">
        <v>25</v>
      </c>
      <c r="F56" s="3">
        <v>101</v>
      </c>
    </row>
    <row r="57" spans="1:6" x14ac:dyDescent="0.35">
      <c r="A57">
        <v>2015</v>
      </c>
      <c r="B57" t="s">
        <v>19</v>
      </c>
      <c r="C57" s="3" t="s">
        <v>25</v>
      </c>
      <c r="D57" s="3" t="s">
        <v>25</v>
      </c>
      <c r="E57" s="3" t="s">
        <v>25</v>
      </c>
      <c r="F57" s="3">
        <v>192</v>
      </c>
    </row>
    <row r="58" spans="1:6" x14ac:dyDescent="0.35">
      <c r="A58">
        <v>2015</v>
      </c>
      <c r="B58" t="s">
        <v>20</v>
      </c>
      <c r="C58" s="3" t="s">
        <v>25</v>
      </c>
      <c r="D58" s="3" t="s">
        <v>25</v>
      </c>
      <c r="E58" s="3" t="s">
        <v>25</v>
      </c>
      <c r="F58" s="3">
        <v>88</v>
      </c>
    </row>
    <row r="59" spans="1:6" x14ac:dyDescent="0.35">
      <c r="A59">
        <v>2014</v>
      </c>
      <c r="B59" t="s">
        <v>23</v>
      </c>
      <c r="C59" s="3" t="s">
        <v>25</v>
      </c>
      <c r="D59" s="3" t="s">
        <v>25</v>
      </c>
      <c r="E59" s="3" t="s">
        <v>25</v>
      </c>
      <c r="F59" s="3">
        <v>223</v>
      </c>
    </row>
    <row r="60" spans="1:6" x14ac:dyDescent="0.35">
      <c r="A60">
        <v>2014</v>
      </c>
      <c r="B60" t="s">
        <v>24</v>
      </c>
      <c r="C60" s="3" t="s">
        <v>25</v>
      </c>
      <c r="D60" s="3" t="s">
        <v>25</v>
      </c>
      <c r="E60" s="3" t="s">
        <v>25</v>
      </c>
      <c r="F60" s="3">
        <v>265</v>
      </c>
    </row>
    <row r="61" spans="1:6" x14ac:dyDescent="0.35">
      <c r="A61">
        <v>2014</v>
      </c>
      <c r="B61" t="s">
        <v>11</v>
      </c>
      <c r="C61" s="3" t="s">
        <v>25</v>
      </c>
      <c r="D61" s="3" t="s">
        <v>25</v>
      </c>
      <c r="E61" s="3" t="s">
        <v>25</v>
      </c>
      <c r="F61" s="3">
        <v>169</v>
      </c>
    </row>
    <row r="62" spans="1:6" x14ac:dyDescent="0.35">
      <c r="A62">
        <v>2014</v>
      </c>
      <c r="B62" t="s">
        <v>21</v>
      </c>
      <c r="C62" s="3" t="s">
        <v>25</v>
      </c>
      <c r="D62" s="3" t="s">
        <v>25</v>
      </c>
      <c r="E62" s="3" t="s">
        <v>25</v>
      </c>
      <c r="F62" s="3">
        <v>171</v>
      </c>
    </row>
    <row r="63" spans="1:6" x14ac:dyDescent="0.35">
      <c r="A63">
        <v>2014</v>
      </c>
      <c r="B63" t="s">
        <v>22</v>
      </c>
      <c r="C63" s="3" t="s">
        <v>25</v>
      </c>
      <c r="D63" s="3" t="s">
        <v>25</v>
      </c>
      <c r="E63" s="3" t="s">
        <v>25</v>
      </c>
      <c r="F63" s="3">
        <v>131</v>
      </c>
    </row>
    <row r="64" spans="1:6" x14ac:dyDescent="0.35">
      <c r="A64">
        <v>2014</v>
      </c>
      <c r="B64" t="s">
        <v>12</v>
      </c>
      <c r="C64" s="3" t="s">
        <v>25</v>
      </c>
      <c r="D64" s="3" t="s">
        <v>25</v>
      </c>
      <c r="E64" s="3" t="s">
        <v>25</v>
      </c>
      <c r="F64" s="3">
        <v>111</v>
      </c>
    </row>
    <row r="65" spans="1:6" x14ac:dyDescent="0.35">
      <c r="A65">
        <v>2014</v>
      </c>
      <c r="B65" t="s">
        <v>19</v>
      </c>
      <c r="C65" s="3" t="s">
        <v>25</v>
      </c>
      <c r="D65" s="3" t="s">
        <v>25</v>
      </c>
      <c r="E65" s="3" t="s">
        <v>25</v>
      </c>
      <c r="F65" s="3">
        <v>205</v>
      </c>
    </row>
    <row r="66" spans="1:6" x14ac:dyDescent="0.35">
      <c r="A66">
        <v>2014</v>
      </c>
      <c r="B66" t="s">
        <v>20</v>
      </c>
      <c r="C66" s="3" t="s">
        <v>25</v>
      </c>
      <c r="D66" s="3" t="s">
        <v>25</v>
      </c>
      <c r="E66" s="3" t="s">
        <v>25</v>
      </c>
      <c r="F66" s="3">
        <v>95</v>
      </c>
    </row>
    <row r="67" spans="1:6" x14ac:dyDescent="0.35">
      <c r="A67">
        <v>2013</v>
      </c>
      <c r="B67" t="s">
        <v>23</v>
      </c>
      <c r="C67" s="3" t="s">
        <v>25</v>
      </c>
      <c r="D67" s="3" t="s">
        <v>25</v>
      </c>
      <c r="E67" s="3" t="s">
        <v>25</v>
      </c>
      <c r="F67" s="3">
        <v>245</v>
      </c>
    </row>
    <row r="68" spans="1:6" x14ac:dyDescent="0.35">
      <c r="A68">
        <v>2013</v>
      </c>
      <c r="B68" t="s">
        <v>24</v>
      </c>
      <c r="C68" s="3" t="s">
        <v>25</v>
      </c>
      <c r="D68" s="3" t="s">
        <v>25</v>
      </c>
      <c r="E68" s="3" t="s">
        <v>25</v>
      </c>
      <c r="F68" s="3">
        <v>291</v>
      </c>
    </row>
    <row r="69" spans="1:6" x14ac:dyDescent="0.35">
      <c r="A69">
        <v>2013</v>
      </c>
      <c r="B69" t="s">
        <v>11</v>
      </c>
      <c r="C69" s="3" t="s">
        <v>25</v>
      </c>
      <c r="D69" s="3" t="s">
        <v>25</v>
      </c>
      <c r="E69" s="3" t="s">
        <v>25</v>
      </c>
      <c r="F69" s="3">
        <v>185</v>
      </c>
    </row>
    <row r="70" spans="1:6" x14ac:dyDescent="0.35">
      <c r="A70">
        <v>2013</v>
      </c>
      <c r="B70" t="s">
        <v>21</v>
      </c>
      <c r="C70" s="3" t="s">
        <v>25</v>
      </c>
      <c r="D70" s="3" t="s">
        <v>25</v>
      </c>
      <c r="E70" s="3" t="s">
        <v>25</v>
      </c>
      <c r="F70" s="3">
        <v>188</v>
      </c>
    </row>
    <row r="71" spans="1:6" x14ac:dyDescent="0.35">
      <c r="A71">
        <v>2013</v>
      </c>
      <c r="B71" t="s">
        <v>22</v>
      </c>
      <c r="C71" s="3" t="s">
        <v>25</v>
      </c>
      <c r="D71" s="3" t="s">
        <v>25</v>
      </c>
      <c r="E71" s="3" t="s">
        <v>25</v>
      </c>
      <c r="F71" s="3">
        <v>145</v>
      </c>
    </row>
    <row r="72" spans="1:6" x14ac:dyDescent="0.35">
      <c r="A72">
        <v>2013</v>
      </c>
      <c r="B72" t="s">
        <v>12</v>
      </c>
      <c r="C72" s="3" t="s">
        <v>25</v>
      </c>
      <c r="D72" s="3" t="s">
        <v>25</v>
      </c>
      <c r="E72" s="3" t="s">
        <v>25</v>
      </c>
      <c r="F72" s="3">
        <v>122</v>
      </c>
    </row>
    <row r="73" spans="1:6" x14ac:dyDescent="0.35">
      <c r="A73">
        <v>2013</v>
      </c>
      <c r="B73" t="s">
        <v>19</v>
      </c>
      <c r="C73" s="3" t="s">
        <v>25</v>
      </c>
      <c r="D73" s="3" t="s">
        <v>25</v>
      </c>
      <c r="E73" s="3" t="s">
        <v>25</v>
      </c>
      <c r="F73" s="3">
        <v>226</v>
      </c>
    </row>
    <row r="74" spans="1:6" x14ac:dyDescent="0.35">
      <c r="A74">
        <v>2013</v>
      </c>
      <c r="B74" t="s">
        <v>20</v>
      </c>
      <c r="C74" s="3" t="s">
        <v>25</v>
      </c>
      <c r="D74" s="3" t="s">
        <v>25</v>
      </c>
      <c r="E74" s="3" t="s">
        <v>25</v>
      </c>
      <c r="F74" s="3">
        <v>105</v>
      </c>
    </row>
    <row r="75" spans="1:6" x14ac:dyDescent="0.35">
      <c r="A75">
        <v>2012</v>
      </c>
      <c r="B75" t="s">
        <v>23</v>
      </c>
      <c r="C75" s="3" t="s">
        <v>25</v>
      </c>
      <c r="D75" s="3" t="s">
        <v>25</v>
      </c>
      <c r="E75" s="3" t="s">
        <v>25</v>
      </c>
      <c r="F75" s="3">
        <v>276</v>
      </c>
    </row>
    <row r="76" spans="1:6" x14ac:dyDescent="0.35">
      <c r="A76">
        <v>2012</v>
      </c>
      <c r="B76" t="s">
        <v>24</v>
      </c>
      <c r="C76" s="3" t="s">
        <v>25</v>
      </c>
      <c r="D76" s="3" t="s">
        <v>25</v>
      </c>
      <c r="E76" s="3" t="s">
        <v>25</v>
      </c>
      <c r="F76" s="3">
        <v>328</v>
      </c>
    </row>
    <row r="77" spans="1:6" x14ac:dyDescent="0.35">
      <c r="A77">
        <v>2012</v>
      </c>
      <c r="B77" t="s">
        <v>11</v>
      </c>
      <c r="C77" s="3" t="s">
        <v>25</v>
      </c>
      <c r="D77" s="3" t="s">
        <v>25</v>
      </c>
      <c r="E77" s="3" t="s">
        <v>25</v>
      </c>
      <c r="F77" s="3">
        <v>209</v>
      </c>
    </row>
    <row r="78" spans="1:6" x14ac:dyDescent="0.35">
      <c r="A78">
        <v>2012</v>
      </c>
      <c r="B78" t="s">
        <v>21</v>
      </c>
      <c r="C78" s="3" t="s">
        <v>25</v>
      </c>
      <c r="D78" s="3" t="s">
        <v>25</v>
      </c>
      <c r="E78" s="3" t="s">
        <v>25</v>
      </c>
      <c r="F78" s="3">
        <v>222</v>
      </c>
    </row>
    <row r="79" spans="1:6" x14ac:dyDescent="0.35">
      <c r="A79">
        <v>2012</v>
      </c>
      <c r="B79" t="s">
        <v>22</v>
      </c>
      <c r="C79" s="3" t="s">
        <v>25</v>
      </c>
      <c r="D79" s="3" t="s">
        <v>25</v>
      </c>
      <c r="E79" s="3" t="s">
        <v>25</v>
      </c>
      <c r="F79" s="3">
        <v>163</v>
      </c>
    </row>
    <row r="80" spans="1:6" x14ac:dyDescent="0.35">
      <c r="A80">
        <v>2012</v>
      </c>
      <c r="B80" t="s">
        <v>12</v>
      </c>
      <c r="C80" s="3" t="s">
        <v>25</v>
      </c>
      <c r="D80" s="3" t="s">
        <v>25</v>
      </c>
      <c r="E80" s="3" t="s">
        <v>25</v>
      </c>
      <c r="F80" s="3">
        <v>138</v>
      </c>
    </row>
    <row r="81" spans="1:6" x14ac:dyDescent="0.35">
      <c r="A81">
        <v>2012</v>
      </c>
      <c r="B81" t="s">
        <v>19</v>
      </c>
      <c r="C81" s="3" t="s">
        <v>25</v>
      </c>
      <c r="D81" s="3" t="s">
        <v>25</v>
      </c>
      <c r="E81" s="3" t="s">
        <v>25</v>
      </c>
      <c r="F81" s="3">
        <v>254</v>
      </c>
    </row>
    <row r="82" spans="1:6" x14ac:dyDescent="0.35">
      <c r="A82">
        <v>2012</v>
      </c>
      <c r="B82" t="s">
        <v>20</v>
      </c>
      <c r="C82" s="3" t="s">
        <v>25</v>
      </c>
      <c r="D82" s="3" t="s">
        <v>25</v>
      </c>
      <c r="E82" s="3" t="s">
        <v>25</v>
      </c>
      <c r="F82" s="3">
        <v>118</v>
      </c>
    </row>
    <row r="83" spans="1:6" x14ac:dyDescent="0.35">
      <c r="A83">
        <v>2011</v>
      </c>
      <c r="B83" t="s">
        <v>23</v>
      </c>
      <c r="C83" s="3" t="s">
        <v>25</v>
      </c>
      <c r="D83" s="3" t="s">
        <v>25</v>
      </c>
      <c r="E83" s="3" t="s">
        <v>25</v>
      </c>
      <c r="F83" s="3">
        <v>188</v>
      </c>
    </row>
    <row r="84" spans="1:6" x14ac:dyDescent="0.35">
      <c r="A84">
        <v>2011</v>
      </c>
      <c r="B84" t="s">
        <v>24</v>
      </c>
      <c r="C84" s="3" t="s">
        <v>25</v>
      </c>
      <c r="D84" s="3" t="s">
        <v>25</v>
      </c>
      <c r="E84" s="3" t="s">
        <v>25</v>
      </c>
      <c r="F84" s="3">
        <v>220</v>
      </c>
    </row>
    <row r="85" spans="1:6" x14ac:dyDescent="0.35">
      <c r="A85">
        <v>2011</v>
      </c>
      <c r="B85" t="s">
        <v>11</v>
      </c>
      <c r="C85" s="3" t="s">
        <v>25</v>
      </c>
      <c r="D85" s="3" t="s">
        <v>25</v>
      </c>
      <c r="E85" s="3" t="s">
        <v>25</v>
      </c>
      <c r="F85" s="3">
        <v>142</v>
      </c>
    </row>
    <row r="86" spans="1:6" x14ac:dyDescent="0.35">
      <c r="A86">
        <v>2011</v>
      </c>
      <c r="B86" t="s">
        <v>21</v>
      </c>
      <c r="C86" s="3" t="s">
        <v>25</v>
      </c>
      <c r="D86" s="3" t="s">
        <v>25</v>
      </c>
      <c r="E86" s="3" t="s">
        <v>25</v>
      </c>
      <c r="F86" s="3">
        <v>151</v>
      </c>
    </row>
    <row r="87" spans="1:6" x14ac:dyDescent="0.35">
      <c r="A87">
        <v>2011</v>
      </c>
      <c r="B87" t="s">
        <v>22</v>
      </c>
      <c r="C87" s="3" t="s">
        <v>25</v>
      </c>
      <c r="D87" s="3" t="s">
        <v>25</v>
      </c>
      <c r="E87" s="3" t="s">
        <v>25</v>
      </c>
      <c r="F87" s="3">
        <v>111</v>
      </c>
    </row>
    <row r="88" spans="1:6" x14ac:dyDescent="0.35">
      <c r="A88">
        <v>2011</v>
      </c>
      <c r="B88" t="s">
        <v>12</v>
      </c>
      <c r="C88" s="3" t="s">
        <v>25</v>
      </c>
      <c r="D88" s="3" t="s">
        <v>25</v>
      </c>
      <c r="E88" s="3" t="s">
        <v>25</v>
      </c>
      <c r="F88" s="3">
        <v>95</v>
      </c>
    </row>
    <row r="89" spans="1:6" x14ac:dyDescent="0.35">
      <c r="A89">
        <v>2011</v>
      </c>
      <c r="B89" t="s">
        <v>19</v>
      </c>
      <c r="C89" s="3" t="s">
        <v>25</v>
      </c>
      <c r="D89" s="3" t="s">
        <v>25</v>
      </c>
      <c r="E89" s="3" t="s">
        <v>25</v>
      </c>
      <c r="F89" s="3">
        <v>171</v>
      </c>
    </row>
    <row r="90" spans="1:6" x14ac:dyDescent="0.35">
      <c r="A90">
        <v>2011</v>
      </c>
      <c r="B90" t="s">
        <v>20</v>
      </c>
      <c r="C90" s="3" t="s">
        <v>25</v>
      </c>
      <c r="D90" s="3" t="s">
        <v>25</v>
      </c>
      <c r="E90" s="3" t="s">
        <v>25</v>
      </c>
      <c r="F90" s="3">
        <v>81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Sprays</vt:lpstr>
      <vt:lpstr>Agrochemical Rates</vt:lpstr>
      <vt:lpstr>Fertilizer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Theresa Robinson</dc:creator>
  <cp:lastModifiedBy>Peter King</cp:lastModifiedBy>
  <dcterms:created xsi:type="dcterms:W3CDTF">2024-03-20T09:53:36Z</dcterms:created>
  <dcterms:modified xsi:type="dcterms:W3CDTF">2024-04-10T14:52:39Z</dcterms:modified>
</cp:coreProperties>
</file>